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isfs.jimu.akita-u.ac.jp\DATA\51-18-医学-総務‐研究協力室\chiken\02_2_臨床研究支援センター(H27.4.1~)\03_規程\02_改正状況\経費算出基準\R8.2治験経費算出基準改定（治験薬調整費、準備費、値上げ等）\HP用\"/>
    </mc:Choice>
  </mc:AlternateContent>
  <xr:revisionPtr revIDLastSave="0" documentId="13_ncr:1_{CE05A4EC-5654-46A2-83B8-D924BC84EF34}" xr6:coauthVersionLast="47" xr6:coauthVersionMax="47" xr10:uidLastSave="{00000000-0000-0000-0000-000000000000}"/>
  <bookViews>
    <workbookView xWindow="3012" yWindow="588" windowWidth="19608" windowHeight="11388" activeTab="1" xr2:uid="{00000000-000D-0000-FFFF-FFFF00000000}"/>
  </bookViews>
  <sheets>
    <sheet name="（医薬品・歯科用医薬品）" sheetId="16" r:id="rId1"/>
    <sheet name="（医薬品・歯科用医薬品_追跡調査期間）" sheetId="21" r:id="rId2"/>
    <sheet name="適格＋除外基準数別P" sheetId="24" r:id="rId3"/>
    <sheet name="投与期間別P" sheetId="22" r:id="rId4"/>
    <sheet name="規定来院回数別P" sheetId="23" r:id="rId5"/>
    <sheet name="（医療機器）" sheetId="17" r:id="rId6"/>
    <sheet name="（再生医療等製品）" sheetId="18" r:id="rId7"/>
    <sheet name="（製造販売後臨床試験）" sheetId="19" r:id="rId8"/>
    <sheet name="管理料３件" sheetId="15" r:id="rId9"/>
    <sheet name="（再生医療等製品管理料）" sheetId="20" r:id="rId10"/>
  </sheets>
  <definedNames>
    <definedName name="_xlnm.Print_Area" localSheetId="6">'（再生医療等製品）'!$A$1:$M$36</definedName>
    <definedName name="_xlnm.Print_Area" localSheetId="9">'（再生医療等製品管理料）'!$A$1:$O$35</definedName>
    <definedName name="_xlnm.Print_Area" localSheetId="8">管理料３件!$A$1:$J$76</definedName>
  </definedNames>
  <calcPr calcId="191029"/>
  <customWorkbookViews>
    <customWorkbookView name="櫻田 - 個人用ビュー" guid="{9B83C2D8-BDC1-47FF-9A4E-794E9F4C2785}" mergeInterval="0" personalView="1" maximized="1" windowWidth="1169" windowHeight="56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24" l="1"/>
  <c r="C12" i="24" s="1"/>
  <c r="C8" i="24"/>
  <c r="C9" i="24" s="1"/>
  <c r="C10" i="24" s="1"/>
  <c r="C9" i="23"/>
  <c r="C10" i="23" s="1"/>
  <c r="C11" i="23" s="1"/>
  <c r="C12" i="23" s="1"/>
  <c r="C13" i="23" s="1"/>
  <c r="C14" i="23" s="1"/>
  <c r="C8" i="23"/>
  <c r="C8" i="22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M36" i="21" l="1"/>
  <c r="M33" i="21"/>
  <c r="M37" i="21" s="1"/>
  <c r="J62" i="15"/>
  <c r="J32" i="15"/>
  <c r="N28" i="20" l="1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29" i="20" s="1"/>
  <c r="M36" i="19" l="1"/>
  <c r="M33" i="19"/>
  <c r="M37" i="19" s="1"/>
  <c r="M35" i="18"/>
  <c r="M32" i="18"/>
  <c r="M36" i="18" s="1"/>
  <c r="M30" i="17"/>
  <c r="M25" i="17"/>
  <c r="M31" i="17" s="1"/>
  <c r="M36" i="16"/>
  <c r="M33" i="16"/>
  <c r="M37" i="16" s="1"/>
  <c r="J76" i="15" l="1"/>
  <c r="J48" i="15"/>
  <c r="J1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秋田大学</author>
    <author>Nobuhiro Fijiyama</author>
  </authors>
  <commentList>
    <comment ref="B7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*（心機能検査、肺機能検査、脳波検査等の種類）×visit
※必要なvisit数</t>
        </r>
      </text>
    </comment>
    <comment ref="B8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（検体の処理の種類）
遠心分離や分注等の処理、冷蔵・冷凍の管理等が必要となる検体の種類
ex）血清、血漿、全血、尿、スメアであれば５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" authorId="0" shapeId="0" xr:uid="{00000000-0006-0000-0600-000003000000}">
      <text>
        <r>
          <rPr>
            <b/>
            <sz val="9"/>
            <color indexed="81"/>
            <rFont val="MS P ゴシック"/>
            <family val="3"/>
            <charset val="128"/>
          </rPr>
          <t>（検体の処理の種類）×（治験期間全体の回数）
ex）
（血清×visit）＋（全血×visit）
※必要なvisit数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3" authorId="1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Nobuhiro Fujiyama:</t>
        </r>
        <r>
          <rPr>
            <sz val="9"/>
            <color indexed="81"/>
            <rFont val="ＭＳ Ｐゴシック"/>
            <family val="3"/>
            <charset val="128"/>
          </rPr>
          <t xml:space="preserve">
複数あれば、コピーして使用</t>
        </r>
      </text>
    </comment>
  </commentList>
</comments>
</file>

<file path=xl/sharedStrings.xml><?xml version="1.0" encoding="utf-8"?>
<sst xmlns="http://schemas.openxmlformats.org/spreadsheetml/2006/main" count="888" uniqueCount="380">
  <si>
    <t>課題名</t>
    <rPh sb="0" eb="2">
      <t>カダイ</t>
    </rPh>
    <rPh sb="2" eb="3">
      <t>メイ</t>
    </rPh>
    <phoneticPr fontId="6"/>
  </si>
  <si>
    <t>実施計画書№</t>
    <rPh sb="0" eb="2">
      <t>ジッシ</t>
    </rPh>
    <rPh sb="2" eb="5">
      <t>ケイカクショ</t>
    </rPh>
    <phoneticPr fontId="6"/>
  </si>
  <si>
    <t>依頼者名</t>
    <rPh sb="0" eb="3">
      <t>イライシャ</t>
    </rPh>
    <rPh sb="3" eb="4">
      <t>メイ</t>
    </rPh>
    <phoneticPr fontId="6"/>
  </si>
  <si>
    <t>責任医師</t>
    <rPh sb="0" eb="2">
      <t>セキニン</t>
    </rPh>
    <rPh sb="2" eb="4">
      <t>イシ</t>
    </rPh>
    <phoneticPr fontId="6"/>
  </si>
  <si>
    <t>所　　　　　　属</t>
    <rPh sb="0" eb="1">
      <t>トコロ</t>
    </rPh>
    <rPh sb="7" eb="8">
      <t>ゾク</t>
    </rPh>
    <phoneticPr fontId="6"/>
  </si>
  <si>
    <t>氏　　　　　　名</t>
    <rPh sb="0" eb="1">
      <t>シ</t>
    </rPh>
    <rPh sb="7" eb="8">
      <t>メイ</t>
    </rPh>
    <phoneticPr fontId="6"/>
  </si>
  <si>
    <t>以下の各項目について、該当するチェック欄に○印を記入し、計算したポイント数を記入してください。</t>
    <rPh sb="0" eb="2">
      <t>イカ</t>
    </rPh>
    <rPh sb="3" eb="4">
      <t>カク</t>
    </rPh>
    <rPh sb="4" eb="6">
      <t>コウモク</t>
    </rPh>
    <rPh sb="11" eb="13">
      <t>ガイトウ</t>
    </rPh>
    <rPh sb="19" eb="20">
      <t>ラン</t>
    </rPh>
    <rPh sb="22" eb="23">
      <t>イン</t>
    </rPh>
    <rPh sb="24" eb="26">
      <t>キニュウ</t>
    </rPh>
    <rPh sb="28" eb="30">
      <t>ケイサン</t>
    </rPh>
    <rPh sb="36" eb="37">
      <t>スウ</t>
    </rPh>
    <rPh sb="38" eb="40">
      <t>キニュウ</t>
    </rPh>
    <phoneticPr fontId="6"/>
  </si>
  <si>
    <t>要素</t>
    <rPh sb="0" eb="1">
      <t>ヨウ</t>
    </rPh>
    <rPh sb="1" eb="2">
      <t>ス</t>
    </rPh>
    <phoneticPr fontId="6"/>
  </si>
  <si>
    <t>ウエイト</t>
    <phoneticPr fontId="6"/>
  </si>
  <si>
    <t>ポイント</t>
    <phoneticPr fontId="6"/>
  </si>
  <si>
    <t>Ⅰ</t>
    <phoneticPr fontId="6"/>
  </si>
  <si>
    <t>Ⅱ</t>
    <phoneticPr fontId="6"/>
  </si>
  <si>
    <t>Ⅲ</t>
    <phoneticPr fontId="6"/>
  </si>
  <si>
    <t>Ⅳ</t>
    <phoneticPr fontId="6"/>
  </si>
  <si>
    <t>ウエイト×ポイント数</t>
    <rPh sb="9" eb="10">
      <t>スウ</t>
    </rPh>
    <phoneticPr fontId="6"/>
  </si>
  <si>
    <t>（ウエイト×１）</t>
    <phoneticPr fontId="6"/>
  </si>
  <si>
    <t>（ウエイト×３）</t>
    <phoneticPr fontId="6"/>
  </si>
  <si>
    <t>（ウエイト×５）</t>
    <phoneticPr fontId="6"/>
  </si>
  <si>
    <t>（ウエイト×８）</t>
    <phoneticPr fontId="6"/>
  </si>
  <si>
    <t>チェック</t>
    <phoneticPr fontId="6"/>
  </si>
  <si>
    <t>Ａ</t>
    <phoneticPr fontId="6"/>
  </si>
  <si>
    <t>疾患の重篤度</t>
    <rPh sb="0" eb="2">
      <t>シッカン</t>
    </rPh>
    <rPh sb="3" eb="5">
      <t>ジュウトク</t>
    </rPh>
    <rPh sb="5" eb="6">
      <t>ド</t>
    </rPh>
    <phoneticPr fontId="6"/>
  </si>
  <si>
    <t>軽度</t>
    <rPh sb="0" eb="2">
      <t>ケイド</t>
    </rPh>
    <phoneticPr fontId="6"/>
  </si>
  <si>
    <t>中等度</t>
    <rPh sb="0" eb="2">
      <t>チュウトウ</t>
    </rPh>
    <rPh sb="2" eb="3">
      <t>ド</t>
    </rPh>
    <phoneticPr fontId="6"/>
  </si>
  <si>
    <t>重症又は重篤</t>
    <rPh sb="0" eb="2">
      <t>ジュウショウ</t>
    </rPh>
    <rPh sb="2" eb="3">
      <t>マタ</t>
    </rPh>
    <rPh sb="4" eb="6">
      <t>ジュウトク</t>
    </rPh>
    <phoneticPr fontId="6"/>
  </si>
  <si>
    <t>Ｂ</t>
    <phoneticPr fontId="6"/>
  </si>
  <si>
    <t>入院・外来の別</t>
    <rPh sb="0" eb="2">
      <t>ニュウイン</t>
    </rPh>
    <rPh sb="3" eb="5">
      <t>ガイライ</t>
    </rPh>
    <rPh sb="6" eb="7">
      <t>ベツ</t>
    </rPh>
    <phoneticPr fontId="6"/>
  </si>
  <si>
    <t>外来</t>
    <rPh sb="0" eb="2">
      <t>ガイライ</t>
    </rPh>
    <phoneticPr fontId="6"/>
  </si>
  <si>
    <t>入院</t>
    <rPh sb="0" eb="2">
      <t>ニュウイン</t>
    </rPh>
    <phoneticPr fontId="6"/>
  </si>
  <si>
    <t>治験薬の投与の経路</t>
    <rPh sb="0" eb="2">
      <t>チケン</t>
    </rPh>
    <rPh sb="2" eb="3">
      <t>ヤク</t>
    </rPh>
    <rPh sb="4" eb="6">
      <t>トウヨ</t>
    </rPh>
    <rPh sb="7" eb="9">
      <t>ケイロ</t>
    </rPh>
    <phoneticPr fontId="6"/>
  </si>
  <si>
    <t>外用・経口</t>
    <rPh sb="0" eb="2">
      <t>ガイヨウ</t>
    </rPh>
    <rPh sb="3" eb="5">
      <t>ケイコウ</t>
    </rPh>
    <phoneticPr fontId="6"/>
  </si>
  <si>
    <t>皮下・筋注</t>
    <rPh sb="0" eb="2">
      <t>ヒカ</t>
    </rPh>
    <rPh sb="3" eb="4">
      <t>スジ</t>
    </rPh>
    <rPh sb="4" eb="5">
      <t>チュウ</t>
    </rPh>
    <phoneticPr fontId="6"/>
  </si>
  <si>
    <t>静注</t>
    <rPh sb="0" eb="1">
      <t>セイ</t>
    </rPh>
    <rPh sb="1" eb="2">
      <t>チュウ</t>
    </rPh>
    <phoneticPr fontId="6"/>
  </si>
  <si>
    <t>デザイン</t>
    <phoneticPr fontId="6"/>
  </si>
  <si>
    <t>オープン</t>
    <phoneticPr fontId="6"/>
  </si>
  <si>
    <t>単盲検</t>
    <rPh sb="0" eb="2">
      <t>タンモウ</t>
    </rPh>
    <rPh sb="2" eb="3">
      <t>ケン</t>
    </rPh>
    <phoneticPr fontId="6"/>
  </si>
  <si>
    <t>二重盲検
(プラセボ無)</t>
    <rPh sb="0" eb="2">
      <t>ニジュウ</t>
    </rPh>
    <rPh sb="2" eb="3">
      <t>モウ</t>
    </rPh>
    <rPh sb="3" eb="4">
      <t>ケン</t>
    </rPh>
    <rPh sb="10" eb="11">
      <t>ナ</t>
    </rPh>
    <phoneticPr fontId="6"/>
  </si>
  <si>
    <t>二重盲検
(プラセボ有)</t>
    <rPh sb="0" eb="2">
      <t>ニジュウ</t>
    </rPh>
    <rPh sb="2" eb="3">
      <t>モウ</t>
    </rPh>
    <rPh sb="3" eb="4">
      <t>ケン</t>
    </rPh>
    <rPh sb="10" eb="11">
      <t>ア</t>
    </rPh>
    <phoneticPr fontId="6"/>
  </si>
  <si>
    <t>ポピュレーション</t>
    <phoneticPr fontId="6"/>
  </si>
  <si>
    <t>成人</t>
    <rPh sb="0" eb="2">
      <t>セイジン</t>
    </rPh>
    <phoneticPr fontId="6"/>
  </si>
  <si>
    <t>小児、成人（高齢者、肝腎障害等合併有）</t>
    <rPh sb="0" eb="2">
      <t>ショウニ</t>
    </rPh>
    <rPh sb="3" eb="5">
      <t>セイジン</t>
    </rPh>
    <rPh sb="6" eb="9">
      <t>コウレイシャ</t>
    </rPh>
    <rPh sb="10" eb="11">
      <t>キモ</t>
    </rPh>
    <rPh sb="11" eb="15">
      <t>ジンショウガイナド</t>
    </rPh>
    <rPh sb="15" eb="17">
      <t>ガッペイ</t>
    </rPh>
    <rPh sb="17" eb="18">
      <t>ユウ</t>
    </rPh>
    <phoneticPr fontId="6"/>
  </si>
  <si>
    <t>新生児、低体重出生児</t>
    <rPh sb="0" eb="3">
      <t>シンセイジ</t>
    </rPh>
    <rPh sb="4" eb="10">
      <t>テイタイジュウシュッセイジ</t>
    </rPh>
    <phoneticPr fontId="6"/>
  </si>
  <si>
    <t>投与期間</t>
    <rPh sb="0" eb="2">
      <t>トウヨ</t>
    </rPh>
    <rPh sb="2" eb="4">
      <t>キカン</t>
    </rPh>
    <phoneticPr fontId="6"/>
  </si>
  <si>
    <t>４週間以内</t>
    <rPh sb="1" eb="3">
      <t>シュウカン</t>
    </rPh>
    <rPh sb="3" eb="5">
      <t>イナイ</t>
    </rPh>
    <phoneticPr fontId="6"/>
  </si>
  <si>
    <t>５～２４週</t>
    <rPh sb="4" eb="5">
      <t>シュウ</t>
    </rPh>
    <phoneticPr fontId="6"/>
  </si>
  <si>
    <t>２５～４８週</t>
    <rPh sb="5" eb="6">
      <t>シュウ</t>
    </rPh>
    <phoneticPr fontId="6"/>
  </si>
  <si>
    <t>Ｈ</t>
    <phoneticPr fontId="6"/>
  </si>
  <si>
    <t>臨床検査・自他覚症状観察項目数（受診１回当）</t>
    <rPh sb="0" eb="2">
      <t>リンショウ</t>
    </rPh>
    <rPh sb="2" eb="4">
      <t>ケンサ</t>
    </rPh>
    <rPh sb="5" eb="7">
      <t>ジタ</t>
    </rPh>
    <rPh sb="7" eb="8">
      <t>カク</t>
    </rPh>
    <rPh sb="8" eb="10">
      <t>ショウジョウ</t>
    </rPh>
    <rPh sb="10" eb="12">
      <t>カンサツ</t>
    </rPh>
    <rPh sb="12" eb="14">
      <t>コウモク</t>
    </rPh>
    <rPh sb="14" eb="15">
      <t>スウ</t>
    </rPh>
    <rPh sb="16" eb="18">
      <t>ジュシン</t>
    </rPh>
    <rPh sb="19" eb="20">
      <t>カイ</t>
    </rPh>
    <rPh sb="20" eb="21">
      <t>アタ</t>
    </rPh>
    <phoneticPr fontId="6"/>
  </si>
  <si>
    <t>２５項目以内</t>
    <rPh sb="2" eb="4">
      <t>コウモク</t>
    </rPh>
    <rPh sb="4" eb="6">
      <t>イナイ</t>
    </rPh>
    <phoneticPr fontId="6"/>
  </si>
  <si>
    <t>２６～５０項目</t>
    <rPh sb="5" eb="7">
      <t>コウモク</t>
    </rPh>
    <phoneticPr fontId="6"/>
  </si>
  <si>
    <t>５１～７５項目</t>
    <rPh sb="5" eb="7">
      <t>コウモク</t>
    </rPh>
    <phoneticPr fontId="6"/>
  </si>
  <si>
    <t>７６項目以上</t>
    <rPh sb="2" eb="4">
      <t>コウモク</t>
    </rPh>
    <rPh sb="4" eb="6">
      <t>イジョウ</t>
    </rPh>
    <phoneticPr fontId="6"/>
  </si>
  <si>
    <t>Ｉ</t>
    <phoneticPr fontId="6"/>
  </si>
  <si>
    <t>薬物動態測定等のための採血・採尿回数（受診１回当）</t>
    <rPh sb="0" eb="2">
      <t>ヤクブツ</t>
    </rPh>
    <rPh sb="2" eb="4">
      <t>ドウタイ</t>
    </rPh>
    <rPh sb="4" eb="6">
      <t>ソクテイ</t>
    </rPh>
    <rPh sb="6" eb="7">
      <t>トウ</t>
    </rPh>
    <rPh sb="11" eb="13">
      <t>サイケツ</t>
    </rPh>
    <rPh sb="14" eb="16">
      <t>サイニョウ</t>
    </rPh>
    <rPh sb="16" eb="18">
      <t>カイスウ</t>
    </rPh>
    <phoneticPr fontId="6"/>
  </si>
  <si>
    <t>１回</t>
    <rPh sb="1" eb="2">
      <t>カイ</t>
    </rPh>
    <phoneticPr fontId="6"/>
  </si>
  <si>
    <t>２～３回</t>
    <rPh sb="3" eb="4">
      <t>カイ</t>
    </rPh>
    <phoneticPr fontId="6"/>
  </si>
  <si>
    <t>４～５回</t>
    <rPh sb="3" eb="4">
      <t>カイ</t>
    </rPh>
    <phoneticPr fontId="6"/>
  </si>
  <si>
    <t>６回以上</t>
    <rPh sb="1" eb="2">
      <t>カイ</t>
    </rPh>
    <rPh sb="2" eb="4">
      <t>イジョウ</t>
    </rPh>
    <phoneticPr fontId="6"/>
  </si>
  <si>
    <t>非侵襲的な機能検査、画像診断等</t>
    <rPh sb="0" eb="1">
      <t>ヒ</t>
    </rPh>
    <rPh sb="1" eb="2">
      <t>オカ</t>
    </rPh>
    <rPh sb="2" eb="3">
      <t>オソイ</t>
    </rPh>
    <rPh sb="3" eb="4">
      <t>テキ</t>
    </rPh>
    <rPh sb="5" eb="7">
      <t>キノウ</t>
    </rPh>
    <rPh sb="7" eb="9">
      <t>ケンサ</t>
    </rPh>
    <rPh sb="10" eb="12">
      <t>ガゾウ</t>
    </rPh>
    <rPh sb="12" eb="14">
      <t>シンダン</t>
    </rPh>
    <rPh sb="14" eb="15">
      <t>トウ</t>
    </rPh>
    <phoneticPr fontId="6"/>
  </si>
  <si>
    <t>５項目以下</t>
    <rPh sb="1" eb="3">
      <t>コウモク</t>
    </rPh>
    <rPh sb="3" eb="5">
      <t>イカ</t>
    </rPh>
    <phoneticPr fontId="6"/>
  </si>
  <si>
    <t>６項目以上</t>
    <rPh sb="1" eb="3">
      <t>コウモク</t>
    </rPh>
    <rPh sb="3" eb="5">
      <t>イジョウ</t>
    </rPh>
    <phoneticPr fontId="6"/>
  </si>
  <si>
    <t>Ｋ</t>
    <phoneticPr fontId="6"/>
  </si>
  <si>
    <t>侵襲を伴う臨床薬理的な検査・測定</t>
    <rPh sb="3" eb="4">
      <t>トモナ</t>
    </rPh>
    <rPh sb="5" eb="7">
      <t>リンショウ</t>
    </rPh>
    <rPh sb="7" eb="10">
      <t>ヤクリテキ</t>
    </rPh>
    <rPh sb="11" eb="13">
      <t>ケンサ</t>
    </rPh>
    <rPh sb="14" eb="15">
      <t>ハカリ</t>
    </rPh>
    <rPh sb="15" eb="16">
      <t>サダム</t>
    </rPh>
    <phoneticPr fontId="6"/>
  </si>
  <si>
    <t>症例発表</t>
    <rPh sb="0" eb="2">
      <t>ショウレイ</t>
    </rPh>
    <rPh sb="2" eb="4">
      <t>ハッピョウ</t>
    </rPh>
    <phoneticPr fontId="6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</si>
  <si>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2">
      <t>ブンショ</t>
    </rPh>
    <rPh sb="12" eb="13">
      <t>トウ</t>
    </rPh>
    <rPh sb="14" eb="16">
      <t>サクセイ</t>
    </rPh>
    <phoneticPr fontId="6"/>
  </si>
  <si>
    <t>３０枚以内</t>
    <rPh sb="2" eb="3">
      <t>マイ</t>
    </rPh>
    <rPh sb="3" eb="5">
      <t>イナイ</t>
    </rPh>
    <phoneticPr fontId="6"/>
  </si>
  <si>
    <t>３１～５０枚</t>
    <rPh sb="5" eb="6">
      <t>マイ</t>
    </rPh>
    <phoneticPr fontId="6"/>
  </si>
  <si>
    <t>５１枚以上</t>
    <rPh sb="2" eb="3">
      <t>マイ</t>
    </rPh>
    <rPh sb="3" eb="5">
      <t>イジョウ</t>
    </rPh>
    <phoneticPr fontId="6"/>
  </si>
  <si>
    <t>①＋②</t>
    <phoneticPr fontId="6"/>
  </si>
  <si>
    <t>治験機器の使用目的</t>
    <rPh sb="0" eb="2">
      <t>チケン</t>
    </rPh>
    <rPh sb="2" eb="4">
      <t>キキ</t>
    </rPh>
    <rPh sb="5" eb="7">
      <t>シヨウ</t>
    </rPh>
    <rPh sb="7" eb="9">
      <t>モクテキ</t>
    </rPh>
    <phoneticPr fontId="6"/>
  </si>
  <si>
    <t>・歯科材料（インプラント除く）　　　　・家庭用医療機器（注１）　　　　　　・Ⅱ及びⅢを除くその他医療機器</t>
    <rPh sb="1" eb="3">
      <t>シカ</t>
    </rPh>
    <rPh sb="3" eb="5">
      <t>ザイリョウ</t>
    </rPh>
    <rPh sb="12" eb="13">
      <t>ノゾ</t>
    </rPh>
    <rPh sb="20" eb="23">
      <t>カテイヨウ</t>
    </rPh>
    <rPh sb="23" eb="25">
      <t>イリョウ</t>
    </rPh>
    <rPh sb="25" eb="27">
      <t>キキ</t>
    </rPh>
    <rPh sb="28" eb="29">
      <t>チュウ</t>
    </rPh>
    <rPh sb="39" eb="40">
      <t>オヨ</t>
    </rPh>
    <rPh sb="43" eb="44">
      <t>ノゾ</t>
    </rPh>
    <rPh sb="47" eb="48">
      <t>タ</t>
    </rPh>
    <rPh sb="48" eb="50">
      <t>イリョウ</t>
    </rPh>
    <rPh sb="50" eb="52">
      <t>キキ</t>
    </rPh>
    <phoneticPr fontId="6"/>
  </si>
  <si>
    <t>・薬事法により設置管理が求められる大型機器（注２）　　　　・体内植込み医療機器（注３）　　　　　・体内と体外を連結する医療機器（注４）</t>
    <rPh sb="1" eb="4">
      <t>ヤクジホウ</t>
    </rPh>
    <rPh sb="7" eb="9">
      <t>セッチ</t>
    </rPh>
    <rPh sb="9" eb="11">
      <t>カンリ</t>
    </rPh>
    <rPh sb="12" eb="13">
      <t>モト</t>
    </rPh>
    <rPh sb="17" eb="19">
      <t>オオガタ</t>
    </rPh>
    <rPh sb="19" eb="21">
      <t>キキ</t>
    </rPh>
    <rPh sb="22" eb="23">
      <t>チュウ</t>
    </rPh>
    <rPh sb="30" eb="34">
      <t>タイナイウエコ</t>
    </rPh>
    <rPh sb="35" eb="37">
      <t>イリョウ</t>
    </rPh>
    <rPh sb="37" eb="39">
      <t>キキ</t>
    </rPh>
    <rPh sb="40" eb="41">
      <t>チュウ</t>
    </rPh>
    <rPh sb="49" eb="51">
      <t>タイナイ</t>
    </rPh>
    <rPh sb="52" eb="53">
      <t>タイ</t>
    </rPh>
    <rPh sb="53" eb="54">
      <t>ガイ</t>
    </rPh>
    <rPh sb="55" eb="57">
      <t>レンケツ</t>
    </rPh>
    <rPh sb="59" eb="61">
      <t>イリョウ</t>
    </rPh>
    <rPh sb="61" eb="63">
      <t>キキ</t>
    </rPh>
    <rPh sb="64" eb="65">
      <t>チュウ</t>
    </rPh>
    <phoneticPr fontId="6"/>
  </si>
  <si>
    <t>・新構造医療機器（注５）</t>
    <rPh sb="1" eb="2">
      <t>シン</t>
    </rPh>
    <rPh sb="2" eb="4">
      <t>コウゾウ</t>
    </rPh>
    <rPh sb="4" eb="6">
      <t>イリョウ</t>
    </rPh>
    <rPh sb="6" eb="8">
      <t>キキ</t>
    </rPh>
    <rPh sb="9" eb="10">
      <t>チュウ</t>
    </rPh>
    <phoneticPr fontId="6"/>
  </si>
  <si>
    <t>小児、成人（高齢者、意識障害者等）</t>
    <rPh sb="0" eb="2">
      <t>ショウニ</t>
    </rPh>
    <rPh sb="3" eb="5">
      <t>セイジン</t>
    </rPh>
    <rPh sb="6" eb="9">
      <t>コウレイシャ</t>
    </rPh>
    <rPh sb="10" eb="12">
      <t>イシキ</t>
    </rPh>
    <rPh sb="12" eb="14">
      <t>ショウガイ</t>
    </rPh>
    <rPh sb="14" eb="15">
      <t>シャ</t>
    </rPh>
    <rPh sb="15" eb="16">
      <t>ナド</t>
    </rPh>
    <phoneticPr fontId="6"/>
  </si>
  <si>
    <t>観察回数</t>
    <rPh sb="0" eb="2">
      <t>カンサツ</t>
    </rPh>
    <rPh sb="2" eb="4">
      <t>カイスウ</t>
    </rPh>
    <phoneticPr fontId="6"/>
  </si>
  <si>
    <t>５回以内</t>
    <rPh sb="1" eb="2">
      <t>カイ</t>
    </rPh>
    <rPh sb="2" eb="4">
      <t>イナイ</t>
    </rPh>
    <phoneticPr fontId="6"/>
  </si>
  <si>
    <t>６～２０回</t>
    <rPh sb="4" eb="5">
      <t>カイ</t>
    </rPh>
    <phoneticPr fontId="6"/>
  </si>
  <si>
    <t>２１～２５回</t>
    <rPh sb="5" eb="6">
      <t>カイ</t>
    </rPh>
    <phoneticPr fontId="6"/>
  </si>
  <si>
    <t>２６回以上</t>
    <rPh sb="2" eb="3">
      <t>カイ</t>
    </rPh>
    <rPh sb="3" eb="5">
      <t>イジョウ</t>
    </rPh>
    <phoneticPr fontId="6"/>
  </si>
  <si>
    <t>診療報酬点数のある検査・自他覚症状観察項目数（受診１回当）</t>
    <rPh sb="0" eb="2">
      <t>シンリョウ</t>
    </rPh>
    <rPh sb="2" eb="4">
      <t>ホウシュウ</t>
    </rPh>
    <rPh sb="4" eb="6">
      <t>テンスウ</t>
    </rPh>
    <rPh sb="9" eb="11">
      <t>ケンサ</t>
    </rPh>
    <rPh sb="12" eb="14">
      <t>ジタ</t>
    </rPh>
    <rPh sb="14" eb="15">
      <t>カク</t>
    </rPh>
    <rPh sb="15" eb="17">
      <t>ショウジョウ</t>
    </rPh>
    <rPh sb="17" eb="19">
      <t>カンサツ</t>
    </rPh>
    <rPh sb="19" eb="21">
      <t>コウモク</t>
    </rPh>
    <rPh sb="21" eb="22">
      <t>スウ</t>
    </rPh>
    <rPh sb="23" eb="25">
      <t>ジュシン</t>
    </rPh>
    <rPh sb="26" eb="27">
      <t>カイ</t>
    </rPh>
    <rPh sb="27" eb="28">
      <t>アタ</t>
    </rPh>
    <phoneticPr fontId="6"/>
  </si>
  <si>
    <t>診療報酬点数のない検査項目数（受診１回当）</t>
    <rPh sb="0" eb="2">
      <t>シンリョウ</t>
    </rPh>
    <rPh sb="2" eb="4">
      <t>ホウシュウ</t>
    </rPh>
    <rPh sb="4" eb="6">
      <t>テンスウ</t>
    </rPh>
    <rPh sb="9" eb="11">
      <t>ケンサ</t>
    </rPh>
    <rPh sb="11" eb="13">
      <t>コウモク</t>
    </rPh>
    <rPh sb="13" eb="14">
      <t>スウ</t>
    </rPh>
    <rPh sb="15" eb="17">
      <t>ジュシン</t>
    </rPh>
    <rPh sb="18" eb="19">
      <t>カイ</t>
    </rPh>
    <rPh sb="19" eb="20">
      <t>アタ</t>
    </rPh>
    <phoneticPr fontId="6"/>
  </si>
  <si>
    <t>１～５項目</t>
    <rPh sb="3" eb="5">
      <t>コウモク</t>
    </rPh>
    <phoneticPr fontId="6"/>
  </si>
  <si>
    <t>６～２０項目</t>
    <rPh sb="4" eb="6">
      <t>コウモク</t>
    </rPh>
    <phoneticPr fontId="6"/>
  </si>
  <si>
    <t>２１項目以上</t>
    <rPh sb="2" eb="4">
      <t>コウモク</t>
    </rPh>
    <rPh sb="4" eb="6">
      <t>イジョウ</t>
    </rPh>
    <phoneticPr fontId="6"/>
  </si>
  <si>
    <t>大型機器の設置管理</t>
    <rPh sb="0" eb="2">
      <t>オオガタ</t>
    </rPh>
    <rPh sb="2" eb="4">
      <t>キキ</t>
    </rPh>
    <rPh sb="5" eb="7">
      <t>セッチ</t>
    </rPh>
    <rPh sb="7" eb="9">
      <t>カンリ</t>
    </rPh>
    <phoneticPr fontId="6"/>
  </si>
  <si>
    <t>有</t>
    <rPh sb="0" eb="1">
      <t>ア</t>
    </rPh>
    <phoneticPr fontId="6"/>
  </si>
  <si>
    <t>診療報酬点数のない診療法を修得する関係者</t>
    <rPh sb="0" eb="2">
      <t>シンリョウ</t>
    </rPh>
    <rPh sb="2" eb="4">
      <t>ホウシュウ</t>
    </rPh>
    <rPh sb="4" eb="6">
      <t>テンスウ</t>
    </rPh>
    <rPh sb="9" eb="11">
      <t>シンリョウ</t>
    </rPh>
    <rPh sb="11" eb="12">
      <t>ホウ</t>
    </rPh>
    <rPh sb="13" eb="15">
      <t>シュウトク</t>
    </rPh>
    <rPh sb="17" eb="20">
      <t>カンケイシャ</t>
    </rPh>
    <phoneticPr fontId="6"/>
  </si>
  <si>
    <t>１～１０人</t>
    <rPh sb="4" eb="5">
      <t>ニン</t>
    </rPh>
    <phoneticPr fontId="6"/>
  </si>
  <si>
    <t>１１人以上</t>
    <rPh sb="2" eb="3">
      <t>ニン</t>
    </rPh>
    <rPh sb="3" eb="5">
      <t>イジョウ</t>
    </rPh>
    <phoneticPr fontId="6"/>
  </si>
  <si>
    <t>注)</t>
    <rPh sb="0" eb="1">
      <t>チュウ</t>
    </rPh>
    <phoneticPr fontId="6"/>
  </si>
  <si>
    <t>１．要素ＡのポイントⅠ欄の歯科材料（インプラント除く）及び家庭用医療機器にあっては、ウエイトを１とする。</t>
    <rPh sb="2" eb="4">
      <t>ヨウソ</t>
    </rPh>
    <rPh sb="11" eb="12">
      <t>ラン</t>
    </rPh>
    <rPh sb="13" eb="15">
      <t>シカ</t>
    </rPh>
    <rPh sb="15" eb="17">
      <t>ザイリョウ</t>
    </rPh>
    <rPh sb="27" eb="28">
      <t>オヨ</t>
    </rPh>
    <rPh sb="29" eb="32">
      <t>カテイヨウ</t>
    </rPh>
    <rPh sb="32" eb="34">
      <t>イリョウ</t>
    </rPh>
    <rPh sb="34" eb="36">
      <t>キキ</t>
    </rPh>
    <phoneticPr fontId="6"/>
  </si>
  <si>
    <t>２．要素ＡのポイントⅡ欄の大型機器は、薬事法により設置管理の求められる医療機器とする（平成１６年９月厚生労働省令告示第３３５号で指定された医療機器）。</t>
    <rPh sb="2" eb="4">
      <t>ヨウソ</t>
    </rPh>
    <rPh sb="11" eb="12">
      <t>ラン</t>
    </rPh>
    <rPh sb="13" eb="15">
      <t>オオガタ</t>
    </rPh>
    <rPh sb="15" eb="17">
      <t>キキ</t>
    </rPh>
    <rPh sb="19" eb="22">
      <t>ヤクジホウ</t>
    </rPh>
    <rPh sb="25" eb="27">
      <t>セッチ</t>
    </rPh>
    <rPh sb="27" eb="29">
      <t>カンリ</t>
    </rPh>
    <rPh sb="30" eb="31">
      <t>モト</t>
    </rPh>
    <rPh sb="35" eb="37">
      <t>イリョウ</t>
    </rPh>
    <rPh sb="37" eb="39">
      <t>キキ</t>
    </rPh>
    <rPh sb="43" eb="45">
      <t>ヘイセイ</t>
    </rPh>
    <rPh sb="47" eb="48">
      <t>ネン</t>
    </rPh>
    <rPh sb="49" eb="50">
      <t>ガツ</t>
    </rPh>
    <rPh sb="50" eb="52">
      <t>コウセイ</t>
    </rPh>
    <rPh sb="52" eb="54">
      <t>ロウドウ</t>
    </rPh>
    <rPh sb="54" eb="56">
      <t>ショウレイ</t>
    </rPh>
    <rPh sb="56" eb="58">
      <t>コクジ</t>
    </rPh>
    <rPh sb="58" eb="59">
      <t>ダイ</t>
    </rPh>
    <rPh sb="62" eb="63">
      <t>ゴウ</t>
    </rPh>
    <rPh sb="64" eb="66">
      <t>シテイ</t>
    </rPh>
    <rPh sb="69" eb="71">
      <t>イリョウ</t>
    </rPh>
    <rPh sb="71" eb="73">
      <t>キキ</t>
    </rPh>
    <phoneticPr fontId="6"/>
  </si>
  <si>
    <t>３．同欄の体内植込み医療機器は、患者の体内に手術して植込む医療機器とする。</t>
    <rPh sb="2" eb="3">
      <t>ドウ</t>
    </rPh>
    <rPh sb="3" eb="4">
      <t>ラン</t>
    </rPh>
    <rPh sb="5" eb="7">
      <t>タイナイ</t>
    </rPh>
    <rPh sb="7" eb="9">
      <t>ウエコ</t>
    </rPh>
    <rPh sb="10" eb="12">
      <t>イリョウ</t>
    </rPh>
    <rPh sb="12" eb="14">
      <t>キキ</t>
    </rPh>
    <rPh sb="16" eb="18">
      <t>カンジャ</t>
    </rPh>
    <rPh sb="19" eb="21">
      <t>タイナイ</t>
    </rPh>
    <rPh sb="22" eb="24">
      <t>シュジュツ</t>
    </rPh>
    <rPh sb="26" eb="28">
      <t>ウエコ</t>
    </rPh>
    <rPh sb="29" eb="31">
      <t>イリョウ</t>
    </rPh>
    <rPh sb="31" eb="33">
      <t>キキ</t>
    </rPh>
    <phoneticPr fontId="6"/>
  </si>
  <si>
    <t>４．同欄の体内と体外を連結する医療機器は、①組織・骨・歯と体外を連結して処置や手術に用いる医療機器で、接触時間が　２４時間以上とする。②循環血液と接触する医療機器とする。</t>
    <rPh sb="2" eb="3">
      <t>ドウ</t>
    </rPh>
    <rPh sb="3" eb="4">
      <t>ラン</t>
    </rPh>
    <rPh sb="5" eb="7">
      <t>タイナイ</t>
    </rPh>
    <rPh sb="8" eb="9">
      <t>タイ</t>
    </rPh>
    <rPh sb="9" eb="10">
      <t>ガイ</t>
    </rPh>
    <rPh sb="11" eb="13">
      <t>レンケツ</t>
    </rPh>
    <rPh sb="15" eb="17">
      <t>イリョウ</t>
    </rPh>
    <rPh sb="17" eb="19">
      <t>キキ</t>
    </rPh>
    <rPh sb="22" eb="24">
      <t>ソシキ</t>
    </rPh>
    <rPh sb="25" eb="26">
      <t>ホネ</t>
    </rPh>
    <rPh sb="27" eb="28">
      <t>ハ</t>
    </rPh>
    <rPh sb="29" eb="31">
      <t>タイガイ</t>
    </rPh>
    <rPh sb="32" eb="34">
      <t>レンケツ</t>
    </rPh>
    <rPh sb="36" eb="38">
      <t>ショチ</t>
    </rPh>
    <rPh sb="39" eb="41">
      <t>シュジュツ</t>
    </rPh>
    <rPh sb="42" eb="43">
      <t>モチ</t>
    </rPh>
    <rPh sb="45" eb="47">
      <t>イリョウ</t>
    </rPh>
    <rPh sb="47" eb="49">
      <t>キキ</t>
    </rPh>
    <rPh sb="51" eb="53">
      <t>セッショク</t>
    </rPh>
    <rPh sb="53" eb="55">
      <t>ジカン</t>
    </rPh>
    <rPh sb="59" eb="61">
      <t>ジカン</t>
    </rPh>
    <rPh sb="61" eb="63">
      <t>イジョウ</t>
    </rPh>
    <rPh sb="68" eb="70">
      <t>ジュンカン</t>
    </rPh>
    <rPh sb="70" eb="72">
      <t>ケツエキ</t>
    </rPh>
    <rPh sb="73" eb="75">
      <t>セッショク</t>
    </rPh>
    <rPh sb="77" eb="79">
      <t>イリョウ</t>
    </rPh>
    <rPh sb="79" eb="81">
      <t>キキ</t>
    </rPh>
    <phoneticPr fontId="6"/>
  </si>
  <si>
    <t>５．要素ＡのポイントⅢ欄の新構造医療機器とは、既承認医療機器と基本的な構造・原理が異なり全くの新規性を有するものとする。</t>
    <rPh sb="2" eb="4">
      <t>ヨウソ</t>
    </rPh>
    <rPh sb="11" eb="12">
      <t>ラン</t>
    </rPh>
    <rPh sb="13" eb="14">
      <t>シン</t>
    </rPh>
    <rPh sb="14" eb="16">
      <t>コウゾウ</t>
    </rPh>
    <rPh sb="16" eb="18">
      <t>イリョウ</t>
    </rPh>
    <rPh sb="18" eb="20">
      <t>キキ</t>
    </rPh>
    <rPh sb="23" eb="24">
      <t>スデ</t>
    </rPh>
    <rPh sb="24" eb="26">
      <t>ショウニン</t>
    </rPh>
    <rPh sb="26" eb="28">
      <t>イリョウ</t>
    </rPh>
    <rPh sb="28" eb="30">
      <t>キキ</t>
    </rPh>
    <rPh sb="31" eb="33">
      <t>キホン</t>
    </rPh>
    <rPh sb="33" eb="34">
      <t>テキ</t>
    </rPh>
    <rPh sb="35" eb="37">
      <t>コウゾウ</t>
    </rPh>
    <rPh sb="38" eb="40">
      <t>ゲンリ</t>
    </rPh>
    <rPh sb="41" eb="42">
      <t>コト</t>
    </rPh>
    <rPh sb="44" eb="45">
      <t>マッタ</t>
    </rPh>
    <rPh sb="47" eb="50">
      <t>シンキセイ</t>
    </rPh>
    <rPh sb="51" eb="52">
      <t>ユウ</t>
    </rPh>
    <phoneticPr fontId="6"/>
  </si>
  <si>
    <t>要素</t>
    <rPh sb="0" eb="2">
      <t>ヨウソ</t>
    </rPh>
    <phoneticPr fontId="6"/>
  </si>
  <si>
    <t>ポイント数</t>
    <rPh sb="4" eb="5">
      <t>スウ</t>
    </rPh>
    <phoneticPr fontId="6"/>
  </si>
  <si>
    <t>（ウエイト×1）</t>
    <phoneticPr fontId="6"/>
  </si>
  <si>
    <t>（ウエイト×3）</t>
    <phoneticPr fontId="6"/>
  </si>
  <si>
    <t>回</t>
    <rPh sb="0" eb="1">
      <t>カイ</t>
    </rPh>
    <phoneticPr fontId="6"/>
  </si>
  <si>
    <t>治験期間全体 
　　　×　（回数）　</t>
    <rPh sb="0" eb="2">
      <t>チケン</t>
    </rPh>
    <rPh sb="2" eb="4">
      <t>キカン</t>
    </rPh>
    <rPh sb="4" eb="6">
      <t>ゼンタイ</t>
    </rPh>
    <rPh sb="14" eb="16">
      <t>カイスウ</t>
    </rPh>
    <phoneticPr fontId="6"/>
  </si>
  <si>
    <t>検体の処理</t>
    <rPh sb="0" eb="2">
      <t>ケンタイ</t>
    </rPh>
    <rPh sb="3" eb="5">
      <t>ショリ</t>
    </rPh>
    <phoneticPr fontId="6"/>
  </si>
  <si>
    <t>検体の長期保管</t>
    <rPh sb="0" eb="2">
      <t>ケンタイ</t>
    </rPh>
    <rPh sb="3" eb="5">
      <t>チョウキ</t>
    </rPh>
    <rPh sb="5" eb="7">
      <t>ホカン</t>
    </rPh>
    <phoneticPr fontId="11"/>
  </si>
  <si>
    <t>合計ポイント数</t>
    <rPh sb="0" eb="2">
      <t>ゴウケイ</t>
    </rPh>
    <rPh sb="6" eb="7">
      <t>スウ</t>
    </rPh>
    <phoneticPr fontId="6"/>
  </si>
  <si>
    <t>A</t>
    <phoneticPr fontId="6"/>
  </si>
  <si>
    <t>画像提供回数</t>
    <rPh sb="0" eb="2">
      <t>ガゾウ</t>
    </rPh>
    <rPh sb="2" eb="4">
      <t>テイキョウ</t>
    </rPh>
    <rPh sb="4" eb="6">
      <t>カイスウ</t>
    </rPh>
    <phoneticPr fontId="6"/>
  </si>
  <si>
    <t>特定の条件による撮影</t>
    <rPh sb="0" eb="2">
      <t>トクテイ</t>
    </rPh>
    <rPh sb="3" eb="5">
      <t>ジョウケン</t>
    </rPh>
    <rPh sb="8" eb="10">
      <t>サツエイ</t>
    </rPh>
    <phoneticPr fontId="6"/>
  </si>
  <si>
    <t>3回以上</t>
    <rPh sb="1" eb="4">
      <t>カイイジョウ</t>
    </rPh>
    <phoneticPr fontId="11"/>
  </si>
  <si>
    <t>B</t>
    <phoneticPr fontId="6"/>
  </si>
  <si>
    <t>C</t>
    <phoneticPr fontId="6"/>
  </si>
  <si>
    <t>D</t>
    <phoneticPr fontId="6"/>
  </si>
  <si>
    <t>病理標本作製</t>
    <rPh sb="0" eb="2">
      <t>ビョウリ</t>
    </rPh>
    <rPh sb="2" eb="4">
      <t>ヒョウホン</t>
    </rPh>
    <rPh sb="4" eb="6">
      <t>サクセイ</t>
    </rPh>
    <phoneticPr fontId="6"/>
  </si>
  <si>
    <t>1～2回</t>
    <rPh sb="3" eb="4">
      <t>カイ</t>
    </rPh>
    <phoneticPr fontId="6"/>
  </si>
  <si>
    <t>1ヶ月以上保管</t>
    <rPh sb="2" eb="5">
      <t>ゲツイジョウ</t>
    </rPh>
    <rPh sb="5" eb="7">
      <t>ホカン</t>
    </rPh>
    <phoneticPr fontId="6"/>
  </si>
  <si>
    <t>検体処理の土日祝日の体制</t>
    <rPh sb="0" eb="2">
      <t>ケンタイ</t>
    </rPh>
    <rPh sb="2" eb="4">
      <t>ショリ</t>
    </rPh>
    <rPh sb="5" eb="7">
      <t>ドニチ</t>
    </rPh>
    <rPh sb="7" eb="9">
      <t>シュクジツ</t>
    </rPh>
    <rPh sb="10" eb="12">
      <t>タイセイ</t>
    </rPh>
    <phoneticPr fontId="11"/>
  </si>
  <si>
    <t>必要</t>
    <rPh sb="0" eb="2">
      <t>ヒツヨウ</t>
    </rPh>
    <phoneticPr fontId="4"/>
  </si>
  <si>
    <t>　検査管理料： 合計ポイント数 × 1,000円 ×症例数＋消費税</t>
    <rPh sb="1" eb="3">
      <t>ケンサ</t>
    </rPh>
    <rPh sb="3" eb="5">
      <t>カンリ</t>
    </rPh>
    <rPh sb="5" eb="6">
      <t>リョウ</t>
    </rPh>
    <rPh sb="8" eb="10">
      <t>ゴウケイ</t>
    </rPh>
    <rPh sb="14" eb="15">
      <t>スウ</t>
    </rPh>
    <rPh sb="23" eb="24">
      <t>エン</t>
    </rPh>
    <rPh sb="26" eb="28">
      <t>ショウレイ</t>
    </rPh>
    <rPh sb="28" eb="29">
      <t>スウ</t>
    </rPh>
    <rPh sb="30" eb="33">
      <t>ショウヒゼイ</t>
    </rPh>
    <phoneticPr fontId="6"/>
  </si>
  <si>
    <t>　放射線管理料： 合計ポイント数 × 1,000円 ×症例数＋消費税</t>
    <rPh sb="1" eb="4">
      <t>ホウシャセン</t>
    </rPh>
    <rPh sb="4" eb="6">
      <t>カンリ</t>
    </rPh>
    <rPh sb="6" eb="7">
      <t>リョウ</t>
    </rPh>
    <rPh sb="9" eb="11">
      <t>ゴウケイ</t>
    </rPh>
    <rPh sb="15" eb="16">
      <t>スウ</t>
    </rPh>
    <rPh sb="24" eb="25">
      <t>エン</t>
    </rPh>
    <phoneticPr fontId="6"/>
  </si>
  <si>
    <t>　病理検査管理料： 合計ポイント数 × 1,000円 ×症例数＋消費税</t>
    <rPh sb="1" eb="3">
      <t>ビョウリ</t>
    </rPh>
    <rPh sb="3" eb="5">
      <t>ケンサ</t>
    </rPh>
    <rPh sb="5" eb="7">
      <t>カンリ</t>
    </rPh>
    <rPh sb="7" eb="8">
      <t>リョウ</t>
    </rPh>
    <rPh sb="10" eb="12">
      <t>ゴウケイ</t>
    </rPh>
    <rPh sb="16" eb="17">
      <t>スウ</t>
    </rPh>
    <rPh sb="25" eb="26">
      <t>エン</t>
    </rPh>
    <phoneticPr fontId="6"/>
  </si>
  <si>
    <t>生理検査*の実施</t>
    <rPh sb="0" eb="2">
      <t>セイリ</t>
    </rPh>
    <rPh sb="2" eb="4">
      <t>ケンサ</t>
    </rPh>
    <rPh sb="6" eb="8">
      <t>ジッシ</t>
    </rPh>
    <phoneticPr fontId="6"/>
  </si>
  <si>
    <t>E</t>
    <phoneticPr fontId="6"/>
  </si>
  <si>
    <t>特定条件下の菌培養</t>
    <phoneticPr fontId="4"/>
  </si>
  <si>
    <t>回</t>
    <rPh sb="0" eb="1">
      <t>カイ</t>
    </rPh>
    <phoneticPr fontId="4"/>
  </si>
  <si>
    <t>治験期間全体 
　　　×　（CD等による提供回数）　</t>
    <rPh sb="0" eb="2">
      <t>チケン</t>
    </rPh>
    <rPh sb="2" eb="4">
      <t>キカン</t>
    </rPh>
    <rPh sb="4" eb="6">
      <t>ゼンタイ</t>
    </rPh>
    <rPh sb="16" eb="17">
      <t>トウ</t>
    </rPh>
    <rPh sb="20" eb="22">
      <t>テイキョウ</t>
    </rPh>
    <rPh sb="22" eb="24">
      <t>カイスウ</t>
    </rPh>
    <phoneticPr fontId="6"/>
  </si>
  <si>
    <t>　　　　　　　　　　　　　　　　　　　　　　　　臨床試験研究経費ポイント算出表（医薬品・歯科用医薬品）　　　　　　　　　　　別紙２</t>
    <rPh sb="24" eb="26">
      <t>リンショウ</t>
    </rPh>
    <rPh sb="26" eb="28">
      <t>シケン</t>
    </rPh>
    <rPh sb="28" eb="30">
      <t>ケンキュウ</t>
    </rPh>
    <rPh sb="30" eb="32">
      <t>ケイヒ</t>
    </rPh>
    <rPh sb="36" eb="38">
      <t>サンシュツ</t>
    </rPh>
    <rPh sb="38" eb="39">
      <t>ヒョウ</t>
    </rPh>
    <rPh sb="40" eb="43">
      <t>イヤクヒン</t>
    </rPh>
    <rPh sb="44" eb="46">
      <t>シカ</t>
    </rPh>
    <rPh sb="46" eb="47">
      <t>ヨウ</t>
    </rPh>
    <rPh sb="47" eb="50">
      <t>イヤクヒン</t>
    </rPh>
    <rPh sb="62" eb="64">
      <t>ベッシ</t>
    </rPh>
    <phoneticPr fontId="6"/>
  </si>
  <si>
    <t>Ｃ</t>
  </si>
  <si>
    <t>治験薬製造承認の状況</t>
    <rPh sb="0" eb="3">
      <t>チケンヤク</t>
    </rPh>
    <rPh sb="3" eb="5">
      <t>セイゾウ</t>
    </rPh>
    <rPh sb="5" eb="7">
      <t>ショウニン</t>
    </rPh>
    <rPh sb="8" eb="10">
      <t>ジョウキョウ</t>
    </rPh>
    <phoneticPr fontId="4"/>
  </si>
  <si>
    <t>他の適応で国内で承認</t>
    <rPh sb="0" eb="1">
      <t>タ</t>
    </rPh>
    <rPh sb="2" eb="4">
      <t>テキオウ</t>
    </rPh>
    <rPh sb="5" eb="7">
      <t>コクナイ</t>
    </rPh>
    <rPh sb="8" eb="10">
      <t>ショウニン</t>
    </rPh>
    <phoneticPr fontId="4"/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</si>
  <si>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4"/>
  </si>
  <si>
    <t>未承認</t>
    <rPh sb="0" eb="3">
      <t>ミショウニン</t>
    </rPh>
    <phoneticPr fontId="4"/>
  </si>
  <si>
    <t>Ｄ</t>
  </si>
  <si>
    <t>点滴静注・動注・その他特殊な経路</t>
    <rPh sb="0" eb="2">
      <t>テンテキ</t>
    </rPh>
    <rPh sb="2" eb="3">
      <t>セイ</t>
    </rPh>
    <rPh sb="3" eb="4">
      <t>チュウ</t>
    </rPh>
    <rPh sb="5" eb="7">
      <t>ドウチュウ</t>
    </rPh>
    <rPh sb="10" eb="11">
      <t>タ</t>
    </rPh>
    <rPh sb="11" eb="13">
      <t>トクシュ</t>
    </rPh>
    <rPh sb="14" eb="16">
      <t>ケイロ</t>
    </rPh>
    <phoneticPr fontId="6"/>
  </si>
  <si>
    <t>Ｅ</t>
  </si>
  <si>
    <t>Ｆ</t>
  </si>
  <si>
    <t>併用薬の使用</t>
    <rPh sb="0" eb="3">
      <t>ヘイヨウヤク</t>
    </rPh>
    <rPh sb="4" eb="6">
      <t>シヨウ</t>
    </rPh>
    <phoneticPr fontId="4"/>
  </si>
  <si>
    <t>同効薬でも不変使用可</t>
    <rPh sb="0" eb="3">
      <t>ドウコウヤク</t>
    </rPh>
    <rPh sb="5" eb="7">
      <t>フヘン</t>
    </rPh>
    <rPh sb="7" eb="10">
      <t>シヨウカ</t>
    </rPh>
    <phoneticPr fontId="4"/>
  </si>
  <si>
    <t>同効薬のみ禁止</t>
    <rPh sb="0" eb="3">
      <t>ドウコウヤク</t>
    </rPh>
    <rPh sb="5" eb="7">
      <t>キンシ</t>
    </rPh>
    <phoneticPr fontId="4"/>
  </si>
  <si>
    <t>全面禁止</t>
    <rPh sb="0" eb="2">
      <t>ゼンメン</t>
    </rPh>
    <rPh sb="2" eb="4">
      <t>キンシ</t>
    </rPh>
    <phoneticPr fontId="4"/>
  </si>
  <si>
    <t>G</t>
    <phoneticPr fontId="6"/>
  </si>
  <si>
    <t>Ｈ</t>
  </si>
  <si>
    <t>被験者の選出（適格＋除外基準）</t>
    <rPh sb="0" eb="3">
      <t>ヒケンシャ</t>
    </rPh>
    <rPh sb="4" eb="6">
      <t>センシュツ</t>
    </rPh>
    <rPh sb="7" eb="9">
      <t>テキカク</t>
    </rPh>
    <rPh sb="10" eb="12">
      <t>ジョガイ</t>
    </rPh>
    <rPh sb="12" eb="14">
      <t>キジュン</t>
    </rPh>
    <phoneticPr fontId="4"/>
  </si>
  <si>
    <t>１９以下</t>
    <rPh sb="2" eb="4">
      <t>イカ</t>
    </rPh>
    <phoneticPr fontId="4"/>
  </si>
  <si>
    <t>２０～２９</t>
    <phoneticPr fontId="4"/>
  </si>
  <si>
    <t>Ｉ</t>
  </si>
  <si>
    <t>49週～72週　（さらに24週毎に5ポイントずつ加算）</t>
    <rPh sb="2" eb="3">
      <t>シュウ</t>
    </rPh>
    <rPh sb="6" eb="7">
      <t>シュウ</t>
    </rPh>
    <rPh sb="14" eb="15">
      <t>シュウ</t>
    </rPh>
    <rPh sb="15" eb="16">
      <t>ゴト</t>
    </rPh>
    <rPh sb="24" eb="26">
      <t>カサン</t>
    </rPh>
    <phoneticPr fontId="6"/>
  </si>
  <si>
    <t>Ｊ</t>
  </si>
  <si>
    <t>観察回数（規定来院回数）</t>
    <rPh sb="0" eb="2">
      <t>カンサツ</t>
    </rPh>
    <rPh sb="2" eb="4">
      <t>カイスウ</t>
    </rPh>
    <rPh sb="5" eb="7">
      <t>キテイ</t>
    </rPh>
    <rPh sb="7" eb="9">
      <t>ライイン</t>
    </rPh>
    <rPh sb="9" eb="11">
      <t>カイスウ</t>
    </rPh>
    <phoneticPr fontId="4"/>
  </si>
  <si>
    <t>４回以下</t>
    <rPh sb="1" eb="2">
      <t>カイ</t>
    </rPh>
    <rPh sb="2" eb="4">
      <t>イカ</t>
    </rPh>
    <phoneticPr fontId="4"/>
  </si>
  <si>
    <t>５～９回</t>
    <rPh sb="3" eb="4">
      <t>カイ</t>
    </rPh>
    <phoneticPr fontId="4"/>
  </si>
  <si>
    <t>１０～１９回</t>
    <rPh sb="5" eb="6">
      <t>カイ</t>
    </rPh>
    <phoneticPr fontId="4"/>
  </si>
  <si>
    <t>20回～29回　（さらに10回毎に5ポイントずつ加算</t>
    <rPh sb="2" eb="3">
      <t>カイ</t>
    </rPh>
    <rPh sb="6" eb="7">
      <t>カイ</t>
    </rPh>
    <rPh sb="14" eb="15">
      <t>カイ</t>
    </rPh>
    <rPh sb="15" eb="16">
      <t>ゴト</t>
    </rPh>
    <rPh sb="24" eb="26">
      <t>カサン</t>
    </rPh>
    <phoneticPr fontId="6"/>
  </si>
  <si>
    <t>Ｋ</t>
  </si>
  <si>
    <t>Ｌ</t>
  </si>
  <si>
    <t>Ｍ</t>
  </si>
  <si>
    <t>N</t>
    <phoneticPr fontId="4"/>
  </si>
  <si>
    <t>O</t>
  </si>
  <si>
    <t>生検回数</t>
    <rPh sb="0" eb="2">
      <t>セイケン</t>
    </rPh>
    <rPh sb="2" eb="4">
      <t>カイスウ</t>
    </rPh>
    <phoneticPr fontId="4"/>
  </si>
  <si>
    <t>ウエイト×回数</t>
    <rPh sb="5" eb="7">
      <t>カイスウ</t>
    </rPh>
    <phoneticPr fontId="4"/>
  </si>
  <si>
    <t>P</t>
  </si>
  <si>
    <t>相の種類</t>
    <rPh sb="0" eb="1">
      <t>ソウ</t>
    </rPh>
    <rPh sb="2" eb="4">
      <t>シュルイ</t>
    </rPh>
    <phoneticPr fontId="4"/>
  </si>
  <si>
    <t>Ⅲ相</t>
    <rPh sb="1" eb="2">
      <t>ソウ</t>
    </rPh>
    <phoneticPr fontId="4"/>
  </si>
  <si>
    <t>Ⅱ相</t>
    <rPh sb="1" eb="2">
      <t>ソウ</t>
    </rPh>
    <phoneticPr fontId="4"/>
  </si>
  <si>
    <t>Ⅰ相</t>
    <rPh sb="1" eb="2">
      <t>ソウ</t>
    </rPh>
    <phoneticPr fontId="4"/>
  </si>
  <si>
    <t>Q</t>
  </si>
  <si>
    <t>国際共同試験</t>
    <rPh sb="0" eb="2">
      <t>コクサイ</t>
    </rPh>
    <rPh sb="2" eb="4">
      <t>キョウドウ</t>
    </rPh>
    <rPh sb="4" eb="6">
      <t>シケン</t>
    </rPh>
    <phoneticPr fontId="4"/>
  </si>
  <si>
    <t>該当</t>
    <rPh sb="0" eb="2">
      <t>ガイトウ</t>
    </rPh>
    <phoneticPr fontId="4"/>
  </si>
  <si>
    <t>R</t>
  </si>
  <si>
    <t>サブスタディの実施</t>
    <rPh sb="7" eb="9">
      <t>ジッシ</t>
    </rPh>
    <phoneticPr fontId="4"/>
  </si>
  <si>
    <t>２～４</t>
    <phoneticPr fontId="4"/>
  </si>
  <si>
    <t>５以上</t>
    <rPh sb="1" eb="3">
      <t>イジョウ</t>
    </rPh>
    <phoneticPr fontId="4"/>
  </si>
  <si>
    <t>S</t>
    <phoneticPr fontId="4"/>
  </si>
  <si>
    <t>契約予定期間</t>
    <rPh sb="0" eb="2">
      <t>ケイヤク</t>
    </rPh>
    <rPh sb="2" eb="4">
      <t>ヨテイ</t>
    </rPh>
    <rPh sb="4" eb="6">
      <t>キカン</t>
    </rPh>
    <phoneticPr fontId="4"/>
  </si>
  <si>
    <t>１年未満</t>
    <rPh sb="1" eb="2">
      <t>ネン</t>
    </rPh>
    <rPh sb="2" eb="4">
      <t>ミマン</t>
    </rPh>
    <phoneticPr fontId="4"/>
  </si>
  <si>
    <t>１年以上～５年未満</t>
    <rPh sb="1" eb="2">
      <t>ネン</t>
    </rPh>
    <rPh sb="2" eb="4">
      <t>イジョウ</t>
    </rPh>
    <rPh sb="6" eb="7">
      <t>ネン</t>
    </rPh>
    <rPh sb="7" eb="9">
      <t>ミマン</t>
    </rPh>
    <phoneticPr fontId="4"/>
  </si>
  <si>
    <t>５年以上</t>
    <rPh sb="1" eb="2">
      <t>ネン</t>
    </rPh>
    <rPh sb="2" eb="4">
      <t>イジョウ</t>
    </rPh>
    <phoneticPr fontId="4"/>
  </si>
  <si>
    <t>T</t>
    <phoneticPr fontId="4"/>
  </si>
  <si>
    <t>その他（　　　　　　　　　　　）</t>
    <rPh sb="2" eb="3">
      <t>タ</t>
    </rPh>
    <phoneticPr fontId="4"/>
  </si>
  <si>
    <t>－</t>
    <phoneticPr fontId="4"/>
  </si>
  <si>
    <t>ポイント</t>
    <phoneticPr fontId="4"/>
  </si>
  <si>
    <t>小計①　Ａ～T　（１症例あたりのポイント）</t>
    <rPh sb="0" eb="2">
      <t>ショウケイ</t>
    </rPh>
    <rPh sb="10" eb="12">
      <t>ショウレイ</t>
    </rPh>
    <phoneticPr fontId="6"/>
  </si>
  <si>
    <t>U</t>
    <phoneticPr fontId="6"/>
  </si>
  <si>
    <t>V</t>
    <phoneticPr fontId="6"/>
  </si>
  <si>
    <t>小計②　U～V　（１契約あたりのポイント）</t>
    <rPh sb="0" eb="2">
      <t>ショウケイ</t>
    </rPh>
    <phoneticPr fontId="6"/>
  </si>
  <si>
    <t>　　　　　　　　　　　　　　　　　　　　　　　　　臨床試験研究経費ポイント算出表（再生医療等製品）　　　　　　　　　　　　　　　　</t>
    <rPh sb="25" eb="27">
      <t>リンショウ</t>
    </rPh>
    <rPh sb="27" eb="29">
      <t>シケン</t>
    </rPh>
    <rPh sb="29" eb="31">
      <t>ケンキュウ</t>
    </rPh>
    <rPh sb="31" eb="33">
      <t>ケイヒ</t>
    </rPh>
    <rPh sb="37" eb="39">
      <t>サンシュツ</t>
    </rPh>
    <rPh sb="39" eb="40">
      <t>ヒョウ</t>
    </rPh>
    <rPh sb="41" eb="48">
      <t>サイセイイリョウトウセイヒン</t>
    </rPh>
    <phoneticPr fontId="6"/>
  </si>
  <si>
    <t>治験製品製造承認の状況</t>
    <rPh sb="0" eb="2">
      <t>チケン</t>
    </rPh>
    <rPh sb="2" eb="4">
      <t>セイヒン</t>
    </rPh>
    <rPh sb="4" eb="6">
      <t>セイゾウ</t>
    </rPh>
    <rPh sb="6" eb="8">
      <t>ショウニン</t>
    </rPh>
    <rPh sb="9" eb="11">
      <t>ジョウキョウ</t>
    </rPh>
    <phoneticPr fontId="4"/>
  </si>
  <si>
    <t>採取方法の侵襲度</t>
    <rPh sb="0" eb="2">
      <t>サイシュ</t>
    </rPh>
    <rPh sb="2" eb="4">
      <t>ホウホウ</t>
    </rPh>
    <rPh sb="5" eb="7">
      <t>シンシュウ</t>
    </rPh>
    <rPh sb="7" eb="8">
      <t>ド</t>
    </rPh>
    <phoneticPr fontId="4"/>
  </si>
  <si>
    <t>軽度</t>
    <rPh sb="0" eb="2">
      <t>ケイド</t>
    </rPh>
    <phoneticPr fontId="4"/>
  </si>
  <si>
    <t>中等度</t>
    <rPh sb="0" eb="3">
      <t>チュウトウド</t>
    </rPh>
    <phoneticPr fontId="4"/>
  </si>
  <si>
    <t>高度</t>
    <rPh sb="0" eb="2">
      <t>コウド</t>
    </rPh>
    <phoneticPr fontId="4"/>
  </si>
  <si>
    <t>採取回数</t>
    <rPh sb="0" eb="2">
      <t>サイシュ</t>
    </rPh>
    <rPh sb="2" eb="4">
      <t>カイスウ</t>
    </rPh>
    <phoneticPr fontId="4"/>
  </si>
  <si>
    <t>F</t>
  </si>
  <si>
    <t>治験製品の投与の経路</t>
    <rPh sb="0" eb="2">
      <t>チケン</t>
    </rPh>
    <rPh sb="2" eb="4">
      <t>セイヒン</t>
    </rPh>
    <rPh sb="5" eb="7">
      <t>トウヨ</t>
    </rPh>
    <rPh sb="8" eb="10">
      <t>ケイロ</t>
    </rPh>
    <phoneticPr fontId="6"/>
  </si>
  <si>
    <t>外用</t>
    <rPh sb="0" eb="2">
      <t>ガイヨウ</t>
    </rPh>
    <phoneticPr fontId="6"/>
  </si>
  <si>
    <t>注射</t>
    <rPh sb="0" eb="2">
      <t>チュウシャ</t>
    </rPh>
    <phoneticPr fontId="6"/>
  </si>
  <si>
    <t>手術を伴う</t>
    <rPh sb="0" eb="2">
      <t>シュジュツ</t>
    </rPh>
    <rPh sb="3" eb="4">
      <t>トモナ</t>
    </rPh>
    <phoneticPr fontId="6"/>
  </si>
  <si>
    <t>医師のトレーニングを要する手技を伴うもの</t>
    <rPh sb="0" eb="2">
      <t>イシ</t>
    </rPh>
    <rPh sb="10" eb="11">
      <t>ヨウ</t>
    </rPh>
    <rPh sb="13" eb="15">
      <t>シュギ</t>
    </rPh>
    <rPh sb="16" eb="17">
      <t>トモナ</t>
    </rPh>
    <phoneticPr fontId="6"/>
  </si>
  <si>
    <t>G</t>
  </si>
  <si>
    <t>対照製品の有無</t>
    <rPh sb="0" eb="2">
      <t>タイショウ</t>
    </rPh>
    <rPh sb="2" eb="4">
      <t>セイヒン</t>
    </rPh>
    <rPh sb="5" eb="7">
      <t>ウム</t>
    </rPh>
    <phoneticPr fontId="6"/>
  </si>
  <si>
    <t>あり</t>
    <phoneticPr fontId="6"/>
  </si>
  <si>
    <t>使用回数</t>
    <rPh sb="0" eb="2">
      <t>シヨウ</t>
    </rPh>
    <rPh sb="2" eb="4">
      <t>カイスウ</t>
    </rPh>
    <phoneticPr fontId="4"/>
  </si>
  <si>
    <t>単回</t>
    <rPh sb="0" eb="1">
      <t>タン</t>
    </rPh>
    <rPh sb="1" eb="2">
      <t>カイ</t>
    </rPh>
    <phoneticPr fontId="4"/>
  </si>
  <si>
    <t>２～４回</t>
    <rPh sb="3" eb="4">
      <t>カイ</t>
    </rPh>
    <phoneticPr fontId="4"/>
  </si>
  <si>
    <t>５回以上</t>
    <rPh sb="1" eb="2">
      <t>カイ</t>
    </rPh>
    <rPh sb="2" eb="4">
      <t>イジョウ</t>
    </rPh>
    <phoneticPr fontId="4"/>
  </si>
  <si>
    <t>観察回数</t>
    <rPh sb="0" eb="2">
      <t>カンサツ</t>
    </rPh>
    <rPh sb="2" eb="4">
      <t>カイスウ</t>
    </rPh>
    <phoneticPr fontId="4"/>
  </si>
  <si>
    <t>２０回以上</t>
    <rPh sb="2" eb="3">
      <t>カイ</t>
    </rPh>
    <rPh sb="3" eb="5">
      <t>イジョウ</t>
    </rPh>
    <phoneticPr fontId="4"/>
  </si>
  <si>
    <t>M</t>
    <phoneticPr fontId="4"/>
  </si>
  <si>
    <t>O</t>
    <phoneticPr fontId="4"/>
  </si>
  <si>
    <t>P</t>
    <phoneticPr fontId="4"/>
  </si>
  <si>
    <t>試験の種類</t>
    <rPh sb="0" eb="2">
      <t>シケン</t>
    </rPh>
    <rPh sb="3" eb="5">
      <t>シュルイ</t>
    </rPh>
    <phoneticPr fontId="4"/>
  </si>
  <si>
    <t>First-in-Human以外</t>
    <rPh sb="14" eb="16">
      <t>イガイ</t>
    </rPh>
    <phoneticPr fontId="4"/>
  </si>
  <si>
    <t>First-in-Human</t>
    <phoneticPr fontId="4"/>
  </si>
  <si>
    <t>Q</t>
    <phoneticPr fontId="4"/>
  </si>
  <si>
    <t>R</t>
    <phoneticPr fontId="4"/>
  </si>
  <si>
    <t>小計①　Ａ～S　（１症例あたりのポイント）</t>
    <rPh sb="0" eb="2">
      <t>ショウケイ</t>
    </rPh>
    <rPh sb="10" eb="12">
      <t>ショウレイ</t>
    </rPh>
    <phoneticPr fontId="6"/>
  </si>
  <si>
    <t>T</t>
    <phoneticPr fontId="6"/>
  </si>
  <si>
    <t>小計②　T～U　（１契約あたりのポイント）</t>
    <rPh sb="0" eb="2">
      <t>ショウケイ</t>
    </rPh>
    <phoneticPr fontId="6"/>
  </si>
  <si>
    <t>　　　　　　　　　　　　　　　　　　　　　　　　　　　臨床試験研究経費ポイント算出表（医療機器）　　　　　　　　　　　　　　　　　　　　　　　　　　　　</t>
    <rPh sb="27" eb="29">
      <t>リンショウ</t>
    </rPh>
    <rPh sb="29" eb="31">
      <t>シケン</t>
    </rPh>
    <rPh sb="31" eb="33">
      <t>ケンキュウ</t>
    </rPh>
    <rPh sb="33" eb="35">
      <t>ケイヒ</t>
    </rPh>
    <rPh sb="39" eb="41">
      <t>サンシュツ</t>
    </rPh>
    <rPh sb="41" eb="42">
      <t>ヒョウ</t>
    </rPh>
    <rPh sb="43" eb="45">
      <t>イリョウ</t>
    </rPh>
    <rPh sb="45" eb="47">
      <t>キキ</t>
    </rPh>
    <phoneticPr fontId="6"/>
  </si>
  <si>
    <t>Ｂ</t>
  </si>
  <si>
    <t>治験機器製造承認の状況</t>
    <rPh sb="0" eb="2">
      <t>チケン</t>
    </rPh>
    <rPh sb="2" eb="4">
      <t>キキ</t>
    </rPh>
    <rPh sb="4" eb="6">
      <t>セイゾウ</t>
    </rPh>
    <rPh sb="6" eb="8">
      <t>ショウニン</t>
    </rPh>
    <rPh sb="9" eb="11">
      <t>ジョウキョウ</t>
    </rPh>
    <phoneticPr fontId="4"/>
  </si>
  <si>
    <t>併用禁止薬</t>
    <rPh sb="0" eb="2">
      <t>ヘイヨウ</t>
    </rPh>
    <rPh sb="2" eb="4">
      <t>キンシ</t>
    </rPh>
    <rPh sb="4" eb="5">
      <t>クスリ</t>
    </rPh>
    <phoneticPr fontId="4"/>
  </si>
  <si>
    <t>有</t>
    <rPh sb="0" eb="1">
      <t>アリ</t>
    </rPh>
    <phoneticPr fontId="4"/>
  </si>
  <si>
    <t>併用禁止療法</t>
    <rPh sb="0" eb="2">
      <t>ヘイヨウ</t>
    </rPh>
    <rPh sb="2" eb="4">
      <t>キンシ</t>
    </rPh>
    <rPh sb="4" eb="6">
      <t>リョウホウ</t>
    </rPh>
    <phoneticPr fontId="4"/>
  </si>
  <si>
    <t>Ｇ</t>
  </si>
  <si>
    <t>J</t>
    <phoneticPr fontId="4"/>
  </si>
  <si>
    <t>K</t>
    <phoneticPr fontId="4"/>
  </si>
  <si>
    <t>L</t>
    <phoneticPr fontId="4"/>
  </si>
  <si>
    <t>小計①　Ａ～Ｌ　（１症例あたりのポイント）</t>
    <rPh sb="0" eb="2">
      <t>ショウケイ</t>
    </rPh>
    <phoneticPr fontId="6"/>
  </si>
  <si>
    <t>小計②　M～P　（１契約あたりのポイント）</t>
    <rPh sb="0" eb="2">
      <t>ショウケイ</t>
    </rPh>
    <phoneticPr fontId="6"/>
  </si>
  <si>
    <t>再審査・再評価用の文書等の作成</t>
    <rPh sb="0" eb="3">
      <t>サイシンサ</t>
    </rPh>
    <rPh sb="4" eb="7">
      <t>サイヒョウカ</t>
    </rPh>
    <rPh sb="7" eb="8">
      <t>ヨウ</t>
    </rPh>
    <rPh sb="9" eb="11">
      <t>ブンショ</t>
    </rPh>
    <rPh sb="11" eb="12">
      <t>トウ</t>
    </rPh>
    <rPh sb="13" eb="15">
      <t>サクセイ</t>
    </rPh>
    <phoneticPr fontId="6"/>
  </si>
  <si>
    <t>依頼者貸与の指定機器を使用　　　　　　　　　　　治験期間全体 
　　　×　（回数）　</t>
    <rPh sb="0" eb="3">
      <t>イライシャ</t>
    </rPh>
    <rPh sb="3" eb="5">
      <t>タイヨ</t>
    </rPh>
    <rPh sb="6" eb="8">
      <t>シテイ</t>
    </rPh>
    <rPh sb="8" eb="10">
      <t>キキ</t>
    </rPh>
    <rPh sb="11" eb="13">
      <t>シヨウ</t>
    </rPh>
    <rPh sb="24" eb="26">
      <t>チケン</t>
    </rPh>
    <rPh sb="26" eb="28">
      <t>キカン</t>
    </rPh>
    <rPh sb="28" eb="30">
      <t>ゼンタイ</t>
    </rPh>
    <rPh sb="38" eb="40">
      <t>カイスウ</t>
    </rPh>
    <phoneticPr fontId="6"/>
  </si>
  <si>
    <t>F</t>
    <phoneticPr fontId="6"/>
  </si>
  <si>
    <t>塗抹標本作成</t>
    <rPh sb="0" eb="6">
      <t>トマツヒョウホンサクセイ</t>
    </rPh>
    <phoneticPr fontId="11"/>
  </si>
  <si>
    <t>治験期間全体 
　　　×　（枚数）　</t>
    <rPh sb="0" eb="2">
      <t>チケン</t>
    </rPh>
    <rPh sb="2" eb="4">
      <t>キカン</t>
    </rPh>
    <rPh sb="4" eb="6">
      <t>ゼンタイ</t>
    </rPh>
    <rPh sb="14" eb="16">
      <t>マイスウ</t>
    </rPh>
    <phoneticPr fontId="6"/>
  </si>
  <si>
    <t>枚数</t>
    <rPh sb="0" eb="2">
      <t>マイスウ</t>
    </rPh>
    <phoneticPr fontId="6"/>
  </si>
  <si>
    <r>
      <t>　</t>
    </r>
    <r>
      <rPr>
        <vertAlign val="superscript"/>
        <sz val="10"/>
        <rFont val="ＭＳ Ｐゴシック"/>
        <family val="3"/>
        <charset val="128"/>
        <scheme val="minor"/>
      </rPr>
      <t>*</t>
    </r>
    <r>
      <rPr>
        <sz val="10"/>
        <rFont val="ＭＳ Ｐゴシック"/>
        <family val="3"/>
        <charset val="128"/>
        <scheme val="minor"/>
      </rPr>
      <t xml:space="preserve"> 心機能検査、肺機能検査、脳波検査　等</t>
    </r>
    <rPh sb="20" eb="21">
      <t>トウ</t>
    </rPh>
    <phoneticPr fontId="4"/>
  </si>
  <si>
    <t>小児、成人（急性期、希少疾患）</t>
    <rPh sb="0" eb="2">
      <t>ショウニ</t>
    </rPh>
    <rPh sb="3" eb="5">
      <t>セイジン</t>
    </rPh>
    <rPh sb="6" eb="9">
      <t>キュウセイキ</t>
    </rPh>
    <rPh sb="10" eb="12">
      <t>キショウ</t>
    </rPh>
    <rPh sb="12" eb="14">
      <t>シッカン</t>
    </rPh>
    <rPh sb="14" eb="15">
      <t>ヘイユウ</t>
    </rPh>
    <phoneticPr fontId="6"/>
  </si>
  <si>
    <t>３０～３９</t>
    <phoneticPr fontId="4"/>
  </si>
  <si>
    <t>４０～</t>
    <phoneticPr fontId="4"/>
  </si>
  <si>
    <t>　　　　　　　　　　　　　　　　　　　　　　　　　　製造販売後臨床試験研究経費ポイント算出表</t>
    <rPh sb="26" eb="35">
      <t>セイゾウ</t>
    </rPh>
    <rPh sb="35" eb="37">
      <t>ケンキュウ</t>
    </rPh>
    <rPh sb="37" eb="39">
      <t>ケイヒ</t>
    </rPh>
    <rPh sb="43" eb="45">
      <t>サンシュツ</t>
    </rPh>
    <rPh sb="45" eb="46">
      <t>ヒョウ</t>
    </rPh>
    <phoneticPr fontId="6"/>
  </si>
  <si>
    <t>整理番号</t>
    <rPh sb="0" eb="2">
      <t>セイリ</t>
    </rPh>
    <rPh sb="2" eb="4">
      <t>バンゴウ</t>
    </rPh>
    <phoneticPr fontId="23"/>
  </si>
  <si>
    <t>年 月 日</t>
    <rPh sb="0" eb="1">
      <t>ネン</t>
    </rPh>
    <rPh sb="2" eb="3">
      <t>ツキ</t>
    </rPh>
    <rPh sb="4" eb="5">
      <t>ヒ</t>
    </rPh>
    <phoneticPr fontId="23"/>
  </si>
  <si>
    <t xml:space="preserve"> 再生医療等製品管理料ポイント算出表（輸血細胞治療・移植再生医療センター）</t>
    <rPh sb="8" eb="10">
      <t>カンリ</t>
    </rPh>
    <rPh sb="10" eb="11">
      <t>リョウ</t>
    </rPh>
    <rPh sb="15" eb="17">
      <t>サンシュツ</t>
    </rPh>
    <rPh sb="17" eb="18">
      <t>ヒョウ</t>
    </rPh>
    <rPh sb="19" eb="36">
      <t>ユケツ</t>
    </rPh>
    <phoneticPr fontId="23"/>
  </si>
  <si>
    <t>要　　素</t>
    <rPh sb="0" eb="4">
      <t>ヨウソ</t>
    </rPh>
    <phoneticPr fontId="23"/>
  </si>
  <si>
    <t>ウエイト</t>
    <phoneticPr fontId="23"/>
  </si>
  <si>
    <t>ポ　　イ　　ン　　ト</t>
    <phoneticPr fontId="23"/>
  </si>
  <si>
    <t>計</t>
    <rPh sb="0" eb="1">
      <t>ケイ</t>
    </rPh>
    <phoneticPr fontId="23"/>
  </si>
  <si>
    <t>Ⅰ</t>
    <phoneticPr fontId="23"/>
  </si>
  <si>
    <t>Ⅱ</t>
    <phoneticPr fontId="23"/>
  </si>
  <si>
    <t>Ⅲ</t>
    <phoneticPr fontId="23"/>
  </si>
  <si>
    <t>Ⅳ</t>
    <phoneticPr fontId="23"/>
  </si>
  <si>
    <t>(ウエイト×１)</t>
    <phoneticPr fontId="23"/>
  </si>
  <si>
    <t>(ウエイト×２)</t>
    <phoneticPr fontId="23"/>
  </si>
  <si>
    <t>(ウエイト×３)</t>
    <phoneticPr fontId="23"/>
  </si>
  <si>
    <t>(ウエイト×５)（Ｆのみ１０）</t>
    <phoneticPr fontId="23"/>
  </si>
  <si>
    <t>Ａ</t>
    <phoneticPr fontId="23"/>
  </si>
  <si>
    <t>再生医療等製品の投与の経路</t>
    <rPh sb="0" eb="2">
      <t>サイセイ</t>
    </rPh>
    <rPh sb="2" eb="4">
      <t>イリョウ</t>
    </rPh>
    <rPh sb="4" eb="5">
      <t>トウ</t>
    </rPh>
    <rPh sb="5" eb="7">
      <t>セイヒン</t>
    </rPh>
    <rPh sb="8" eb="10">
      <t>トウヨ</t>
    </rPh>
    <rPh sb="11" eb="13">
      <t>ケイロ</t>
    </rPh>
    <phoneticPr fontId="23"/>
  </si>
  <si>
    <t>外用・経口</t>
    <rPh sb="0" eb="2">
      <t>ガイヨウ</t>
    </rPh>
    <rPh sb="3" eb="5">
      <t>ケイコウ</t>
    </rPh>
    <phoneticPr fontId="23"/>
  </si>
  <si>
    <t>皮下・筋注</t>
    <rPh sb="0" eb="2">
      <t>ヒカ</t>
    </rPh>
    <rPh sb="3" eb="4">
      <t>キン</t>
    </rPh>
    <rPh sb="4" eb="5">
      <t>チュウ</t>
    </rPh>
    <phoneticPr fontId="23"/>
  </si>
  <si>
    <t>静注</t>
    <rPh sb="0" eb="1">
      <t>セイ</t>
    </rPh>
    <rPh sb="1" eb="2">
      <t>チュウ</t>
    </rPh>
    <phoneticPr fontId="23"/>
  </si>
  <si>
    <t>点滴静注・動注・関節内投与・硝子体内注</t>
    <rPh sb="0" eb="2">
      <t>テンテキ</t>
    </rPh>
    <rPh sb="2" eb="3">
      <t>セイ</t>
    </rPh>
    <rPh sb="3" eb="4">
      <t>チュウ</t>
    </rPh>
    <rPh sb="5" eb="6">
      <t>ドウ</t>
    </rPh>
    <rPh sb="6" eb="7">
      <t>チュウ</t>
    </rPh>
    <rPh sb="8" eb="10">
      <t>カンセツ</t>
    </rPh>
    <rPh sb="10" eb="11">
      <t>ナイ</t>
    </rPh>
    <rPh sb="11" eb="13">
      <t>トウヨ</t>
    </rPh>
    <rPh sb="14" eb="16">
      <t>ショウシ</t>
    </rPh>
    <rPh sb="16" eb="18">
      <t>タイナイ</t>
    </rPh>
    <rPh sb="18" eb="19">
      <t>チュウ</t>
    </rPh>
    <phoneticPr fontId="23"/>
  </si>
  <si>
    <t>Ｂ</t>
    <phoneticPr fontId="23"/>
  </si>
  <si>
    <t>採血等</t>
    <rPh sb="0" eb="2">
      <t>サイケツ</t>
    </rPh>
    <rPh sb="2" eb="3">
      <t>トウ</t>
    </rPh>
    <phoneticPr fontId="23"/>
  </si>
  <si>
    <t>末梢血採取（回）</t>
    <rPh sb="0" eb="3">
      <t>マッショウケツ</t>
    </rPh>
    <rPh sb="3" eb="5">
      <t>サイシュ</t>
    </rPh>
    <rPh sb="6" eb="7">
      <t>カイ</t>
    </rPh>
    <phoneticPr fontId="23"/>
  </si>
  <si>
    <t>骨髄採取手術等、手術を伴うもの（回）</t>
    <rPh sb="0" eb="6">
      <t>コツズイサイシュシュジュツ</t>
    </rPh>
    <rPh sb="6" eb="7">
      <t>トウ</t>
    </rPh>
    <rPh sb="8" eb="10">
      <t>シュジュツ</t>
    </rPh>
    <rPh sb="11" eb="12">
      <t>トモナ</t>
    </rPh>
    <phoneticPr fontId="23"/>
  </si>
  <si>
    <t>Ｃ</t>
    <phoneticPr fontId="23"/>
  </si>
  <si>
    <t>デザイン</t>
    <phoneticPr fontId="23"/>
  </si>
  <si>
    <t>オープン</t>
    <phoneticPr fontId="23"/>
  </si>
  <si>
    <t>単 盲 検</t>
    <rPh sb="0" eb="5">
      <t>タンモウケン</t>
    </rPh>
    <phoneticPr fontId="23"/>
  </si>
  <si>
    <t>二重盲検</t>
    <rPh sb="0" eb="4">
      <t>ニジュウモウケン</t>
    </rPh>
    <phoneticPr fontId="23"/>
  </si>
  <si>
    <t>二重盲検・非盲検設定あり</t>
    <rPh sb="0" eb="2">
      <t>ニジュウ</t>
    </rPh>
    <rPh sb="2" eb="4">
      <t>モウケン</t>
    </rPh>
    <rPh sb="5" eb="6">
      <t>ヒ</t>
    </rPh>
    <rPh sb="6" eb="8">
      <t>モウケン</t>
    </rPh>
    <rPh sb="8" eb="10">
      <t>セッテイ</t>
    </rPh>
    <phoneticPr fontId="23"/>
  </si>
  <si>
    <t>Ｄ</t>
    <phoneticPr fontId="23"/>
  </si>
  <si>
    <t>投与期間</t>
    <rPh sb="0" eb="4">
      <t>トウヨキカン</t>
    </rPh>
    <phoneticPr fontId="23"/>
  </si>
  <si>
    <t>２週間以内</t>
    <rPh sb="1" eb="5">
      <t>シュウカンイナイ</t>
    </rPh>
    <phoneticPr fontId="23"/>
  </si>
  <si>
    <t>３～６週</t>
    <rPh sb="3" eb="4">
      <t>シュウ</t>
    </rPh>
    <phoneticPr fontId="23"/>
  </si>
  <si>
    <t>７～１２週</t>
    <rPh sb="4" eb="5">
      <t>シュウ</t>
    </rPh>
    <phoneticPr fontId="23"/>
  </si>
  <si>
    <t>１３～２４週
（以降１２週毎に９ポイントずつ加算）</t>
    <rPh sb="5" eb="6">
      <t>シュウ</t>
    </rPh>
    <rPh sb="8" eb="10">
      <t>イコウ</t>
    </rPh>
    <rPh sb="12" eb="13">
      <t>シュウ</t>
    </rPh>
    <rPh sb="13" eb="14">
      <t>ゴト</t>
    </rPh>
    <rPh sb="22" eb="24">
      <t>カサン</t>
    </rPh>
    <phoneticPr fontId="23"/>
  </si>
  <si>
    <t>Ｅ</t>
    <phoneticPr fontId="23"/>
  </si>
  <si>
    <t>調剤及び出庫回数</t>
    <rPh sb="0" eb="2">
      <t>チョウザイ</t>
    </rPh>
    <rPh sb="2" eb="3">
      <t>オヨ</t>
    </rPh>
    <rPh sb="4" eb="6">
      <t>シュッコ</t>
    </rPh>
    <rPh sb="6" eb="8">
      <t>カイスウ</t>
    </rPh>
    <phoneticPr fontId="23"/>
  </si>
  <si>
    <t>単回</t>
    <rPh sb="0" eb="1">
      <t>タン</t>
    </rPh>
    <rPh sb="1" eb="2">
      <t>カイ</t>
    </rPh>
    <phoneticPr fontId="23"/>
  </si>
  <si>
    <t>２～３回</t>
    <rPh sb="3" eb="4">
      <t>カイ</t>
    </rPh>
    <phoneticPr fontId="23"/>
  </si>
  <si>
    <t>４～５回</t>
    <rPh sb="3" eb="4">
      <t>カイ</t>
    </rPh>
    <phoneticPr fontId="23"/>
  </si>
  <si>
    <t>６～１２回
（以降６回毎に５ポイントずつ加算）</t>
    <rPh sb="4" eb="5">
      <t>カイ</t>
    </rPh>
    <rPh sb="7" eb="9">
      <t>イコウ</t>
    </rPh>
    <rPh sb="10" eb="11">
      <t>カイ</t>
    </rPh>
    <rPh sb="11" eb="12">
      <t>ゴト</t>
    </rPh>
    <rPh sb="20" eb="22">
      <t>カサン</t>
    </rPh>
    <phoneticPr fontId="23"/>
  </si>
  <si>
    <t>Ｆ</t>
    <phoneticPr fontId="23"/>
  </si>
  <si>
    <t>再生医療等製品の調製</t>
    <rPh sb="0" eb="2">
      <t>サイセイ</t>
    </rPh>
    <rPh sb="2" eb="4">
      <t>イリョウ</t>
    </rPh>
    <rPh sb="4" eb="5">
      <t>トウ</t>
    </rPh>
    <rPh sb="5" eb="7">
      <t>セイヒン</t>
    </rPh>
    <rPh sb="8" eb="10">
      <t>チョウセイ</t>
    </rPh>
    <phoneticPr fontId="23"/>
  </si>
  <si>
    <t>Ｇ</t>
    <phoneticPr fontId="23"/>
  </si>
  <si>
    <t>保存状況</t>
    <rPh sb="0" eb="2">
      <t>ホゾン</t>
    </rPh>
    <rPh sb="2" eb="4">
      <t>ジョウキョウ</t>
    </rPh>
    <phoneticPr fontId="23"/>
  </si>
  <si>
    <t>室温</t>
    <rPh sb="0" eb="2">
      <t>シツオン</t>
    </rPh>
    <phoneticPr fontId="23"/>
  </si>
  <si>
    <t>冷所又は遮光</t>
    <rPh sb="0" eb="2">
      <t>レイショ</t>
    </rPh>
    <rPh sb="2" eb="3">
      <t>マタ</t>
    </rPh>
    <rPh sb="4" eb="6">
      <t>シャコウ</t>
    </rPh>
    <phoneticPr fontId="23"/>
  </si>
  <si>
    <t>-20℃</t>
    <phoneticPr fontId="23"/>
  </si>
  <si>
    <t>-150℃以下</t>
    <rPh sb="5" eb="7">
      <t>イカ</t>
    </rPh>
    <phoneticPr fontId="23"/>
  </si>
  <si>
    <t>Ｈ</t>
    <phoneticPr fontId="23"/>
  </si>
  <si>
    <t>温度管理の有無</t>
    <rPh sb="0" eb="2">
      <t>オンド</t>
    </rPh>
    <rPh sb="2" eb="4">
      <t>カンリ</t>
    </rPh>
    <rPh sb="5" eb="7">
      <t>ウム</t>
    </rPh>
    <phoneticPr fontId="23"/>
  </si>
  <si>
    <t>有り</t>
    <rPh sb="0" eb="1">
      <t>ア</t>
    </rPh>
    <phoneticPr fontId="23"/>
  </si>
  <si>
    <t>Ｉ</t>
    <phoneticPr fontId="23"/>
  </si>
  <si>
    <t>盲検／非盲検担当者の有無</t>
    <rPh sb="3" eb="4">
      <t>ヒ</t>
    </rPh>
    <rPh sb="4" eb="6">
      <t>モウケン</t>
    </rPh>
    <rPh sb="6" eb="9">
      <t>タントウシャ</t>
    </rPh>
    <phoneticPr fontId="23"/>
  </si>
  <si>
    <t>Ｊ</t>
    <phoneticPr fontId="23"/>
  </si>
  <si>
    <t>ＩＶＲＳ／ＩＷＲＳ
登録の有無</t>
    <rPh sb="10" eb="12">
      <t>トウロク</t>
    </rPh>
    <rPh sb="13" eb="15">
      <t>ウム</t>
    </rPh>
    <phoneticPr fontId="23"/>
  </si>
  <si>
    <t>Ｋ</t>
    <phoneticPr fontId="23"/>
  </si>
  <si>
    <t>単相／複数相</t>
    <rPh sb="0" eb="1">
      <t>タン</t>
    </rPh>
    <rPh sb="1" eb="2">
      <t>ソウ</t>
    </rPh>
    <rPh sb="3" eb="5">
      <t>フクスウ</t>
    </rPh>
    <rPh sb="5" eb="6">
      <t>ソウ</t>
    </rPh>
    <phoneticPr fontId="23"/>
  </si>
  <si>
    <t>単相</t>
    <rPh sb="0" eb="1">
      <t>タン</t>
    </rPh>
    <rPh sb="1" eb="2">
      <t>ソウ</t>
    </rPh>
    <phoneticPr fontId="23"/>
  </si>
  <si>
    <t>２つの相同時</t>
    <rPh sb="3" eb="4">
      <t>ソウ</t>
    </rPh>
    <rPh sb="4" eb="5">
      <t>ドウ</t>
    </rPh>
    <rPh sb="5" eb="6">
      <t>ジ</t>
    </rPh>
    <phoneticPr fontId="23"/>
  </si>
  <si>
    <t>３つ以上</t>
    <rPh sb="2" eb="4">
      <t>イジョウ</t>
    </rPh>
    <phoneticPr fontId="23"/>
  </si>
  <si>
    <t>Ｌ</t>
    <phoneticPr fontId="23"/>
  </si>
  <si>
    <t>単科／複数科</t>
    <rPh sb="0" eb="1">
      <t>タン</t>
    </rPh>
    <rPh sb="1" eb="2">
      <t>カ</t>
    </rPh>
    <rPh sb="3" eb="5">
      <t>フクスウ</t>
    </rPh>
    <rPh sb="5" eb="6">
      <t>カ</t>
    </rPh>
    <phoneticPr fontId="23"/>
  </si>
  <si>
    <t>単科</t>
    <rPh sb="0" eb="1">
      <t>タン</t>
    </rPh>
    <rPh sb="1" eb="2">
      <t>カ</t>
    </rPh>
    <phoneticPr fontId="23"/>
  </si>
  <si>
    <t>２科</t>
    <rPh sb="1" eb="2">
      <t>カ</t>
    </rPh>
    <phoneticPr fontId="23"/>
  </si>
  <si>
    <t>３科以上</t>
    <rPh sb="1" eb="2">
      <t>カ</t>
    </rPh>
    <rPh sb="2" eb="4">
      <t>イジョウ</t>
    </rPh>
    <phoneticPr fontId="23"/>
  </si>
  <si>
    <t>Ｍ</t>
    <phoneticPr fontId="23"/>
  </si>
  <si>
    <t>同一の再生医療等製品での対象疾患の数</t>
    <rPh sb="0" eb="2">
      <t>ドウイツ</t>
    </rPh>
    <rPh sb="3" eb="5">
      <t>サイセイ</t>
    </rPh>
    <rPh sb="5" eb="7">
      <t>イリョウ</t>
    </rPh>
    <rPh sb="7" eb="8">
      <t>トウ</t>
    </rPh>
    <rPh sb="8" eb="10">
      <t>セイヒン</t>
    </rPh>
    <rPh sb="12" eb="14">
      <t>タイショウ</t>
    </rPh>
    <rPh sb="14" eb="16">
      <t>シッカン</t>
    </rPh>
    <rPh sb="17" eb="18">
      <t>スウ</t>
    </rPh>
    <phoneticPr fontId="23"/>
  </si>
  <si>
    <t>１</t>
    <phoneticPr fontId="23"/>
  </si>
  <si>
    <t>２</t>
    <phoneticPr fontId="23"/>
  </si>
  <si>
    <t>３以上</t>
    <rPh sb="1" eb="3">
      <t>イジョウ</t>
    </rPh>
    <phoneticPr fontId="23"/>
  </si>
  <si>
    <t>Ｎ</t>
    <phoneticPr fontId="23"/>
  </si>
  <si>
    <t>特殊説明文書等の添付</t>
    <rPh sb="0" eb="2">
      <t>トクシュ</t>
    </rPh>
    <rPh sb="2" eb="4">
      <t>セツメイ</t>
    </rPh>
    <rPh sb="4" eb="6">
      <t>ブンショ</t>
    </rPh>
    <rPh sb="6" eb="7">
      <t>トウ</t>
    </rPh>
    <rPh sb="8" eb="10">
      <t>テンプ</t>
    </rPh>
    <phoneticPr fontId="23"/>
  </si>
  <si>
    <t>Ｏ</t>
    <phoneticPr fontId="23"/>
  </si>
  <si>
    <t>再生医療等製品の
回収管理</t>
    <rPh sb="0" eb="2">
      <t>サイセイ</t>
    </rPh>
    <rPh sb="2" eb="4">
      <t>イリョウ</t>
    </rPh>
    <rPh sb="4" eb="5">
      <t>トウ</t>
    </rPh>
    <rPh sb="5" eb="7">
      <t>セイヒン</t>
    </rPh>
    <rPh sb="9" eb="11">
      <t>カイシュウ</t>
    </rPh>
    <rPh sb="11" eb="13">
      <t>カンリ</t>
    </rPh>
    <phoneticPr fontId="23"/>
  </si>
  <si>
    <t>有り(条件付き管理）</t>
    <rPh sb="0" eb="1">
      <t>ア</t>
    </rPh>
    <rPh sb="3" eb="5">
      <t>ジョウケン</t>
    </rPh>
    <rPh sb="5" eb="6">
      <t>ツ</t>
    </rPh>
    <rPh sb="7" eb="9">
      <t>カンリ</t>
    </rPh>
    <phoneticPr fontId="23"/>
  </si>
  <si>
    <t>Ｐ</t>
    <phoneticPr fontId="23"/>
  </si>
  <si>
    <t>滅菌処理・廃棄</t>
    <rPh sb="0" eb="2">
      <t>メッキン</t>
    </rPh>
    <rPh sb="2" eb="4">
      <t>ショリ</t>
    </rPh>
    <rPh sb="5" eb="7">
      <t>ハイキ</t>
    </rPh>
    <phoneticPr fontId="23"/>
  </si>
  <si>
    <t>Ｑ</t>
    <phoneticPr fontId="23"/>
  </si>
  <si>
    <t>再生医療等製品規格数</t>
    <rPh sb="0" eb="2">
      <t>サイセイ</t>
    </rPh>
    <rPh sb="2" eb="4">
      <t>イリョウ</t>
    </rPh>
    <rPh sb="4" eb="5">
      <t>トウ</t>
    </rPh>
    <rPh sb="5" eb="7">
      <t>セイヒン</t>
    </rPh>
    <rPh sb="7" eb="9">
      <t>キカク</t>
    </rPh>
    <rPh sb="9" eb="10">
      <t>スウ</t>
    </rPh>
    <phoneticPr fontId="23"/>
  </si>
  <si>
    <t>Ｒ</t>
    <phoneticPr fontId="23"/>
  </si>
  <si>
    <t>製品の保管期間</t>
    <rPh sb="0" eb="2">
      <t>セイヒン</t>
    </rPh>
    <rPh sb="3" eb="5">
      <t>ホカン</t>
    </rPh>
    <rPh sb="5" eb="7">
      <t>キカン</t>
    </rPh>
    <phoneticPr fontId="23"/>
  </si>
  <si>
    <r>
      <t>月数（</t>
    </r>
    <r>
      <rPr>
        <u/>
        <vertAlign val="subscript"/>
        <sz val="10"/>
        <rFont val="ＭＳ Ｐゴシック"/>
        <family val="3"/>
        <charset val="128"/>
      </rPr>
      <t>　　</t>
    </r>
    <r>
      <rPr>
        <sz val="10"/>
        <rFont val="ＭＳ Ｐゴシック"/>
        <family val="3"/>
        <charset val="128"/>
      </rPr>
      <t>年</t>
    </r>
    <r>
      <rPr>
        <u/>
        <sz val="10"/>
        <rFont val="ＭＳ Ｐゴシック"/>
        <family val="3"/>
        <charset val="128"/>
      </rPr>
      <t xml:space="preserve">　 </t>
    </r>
    <r>
      <rPr>
        <sz val="10"/>
        <rFont val="ＭＳ Ｐゴシック"/>
        <family val="3"/>
        <charset val="128"/>
      </rPr>
      <t>月  ～</t>
    </r>
    <r>
      <rPr>
        <u/>
        <sz val="10"/>
        <rFont val="ＭＳ Ｐゴシック"/>
        <family val="3"/>
        <charset val="128"/>
      </rPr>
      <t xml:space="preserve">　 </t>
    </r>
    <r>
      <rPr>
        <sz val="10"/>
        <rFont val="ＭＳ Ｐゴシック"/>
        <family val="3"/>
        <charset val="128"/>
      </rPr>
      <t>年</t>
    </r>
    <r>
      <rPr>
        <u/>
        <sz val="10"/>
        <rFont val="ＭＳ Ｐゴシック"/>
        <family val="3"/>
        <charset val="128"/>
      </rPr>
      <t xml:space="preserve">　 </t>
    </r>
    <r>
      <rPr>
        <sz val="10"/>
        <rFont val="ＭＳ Ｐゴシック"/>
        <family val="3"/>
        <charset val="128"/>
      </rPr>
      <t>月：再生医療等製品の保存・管理）</t>
    </r>
    <rPh sb="5" eb="6">
      <t>ネン</t>
    </rPh>
    <rPh sb="8" eb="9">
      <t>ツキ</t>
    </rPh>
    <rPh sb="14" eb="15">
      <t>ネン</t>
    </rPh>
    <rPh sb="17" eb="18">
      <t>ツキ</t>
    </rPh>
    <rPh sb="19" eb="26">
      <t>サイセイイリョウトウセイヒン</t>
    </rPh>
    <phoneticPr fontId="23"/>
  </si>
  <si>
    <t xml:space="preserve">   合計ポイント数</t>
    <rPh sb="3" eb="5">
      <t>ゴウケイ</t>
    </rPh>
    <rPh sb="9" eb="10">
      <t>スウ</t>
    </rPh>
    <phoneticPr fontId="23"/>
  </si>
  <si>
    <t>検査管理料ポイント算出表（検査部）</t>
    <rPh sb="0" eb="2">
      <t>ケンサ</t>
    </rPh>
    <rPh sb="2" eb="4">
      <t>カンリ</t>
    </rPh>
    <rPh sb="4" eb="5">
      <t>リョウ</t>
    </rPh>
    <rPh sb="9" eb="11">
      <t>サンシュツ</t>
    </rPh>
    <rPh sb="11" eb="12">
      <t>ヒョウ</t>
    </rPh>
    <rPh sb="13" eb="16">
      <t>ケンサブ</t>
    </rPh>
    <phoneticPr fontId="6"/>
  </si>
  <si>
    <t>検査管理料ポイント算出表（検査部以外：＿＿＿＿）</t>
    <rPh sb="0" eb="2">
      <t>ケンサ</t>
    </rPh>
    <rPh sb="2" eb="4">
      <t>カンリ</t>
    </rPh>
    <rPh sb="4" eb="5">
      <t>リョウ</t>
    </rPh>
    <rPh sb="9" eb="11">
      <t>サンシュツ</t>
    </rPh>
    <rPh sb="11" eb="12">
      <t>ヒョウ</t>
    </rPh>
    <rPh sb="13" eb="15">
      <t>ケンサ</t>
    </rPh>
    <rPh sb="15" eb="16">
      <t>ブ</t>
    </rPh>
    <rPh sb="16" eb="18">
      <t>イガイ</t>
    </rPh>
    <phoneticPr fontId="6"/>
  </si>
  <si>
    <t>抗がん剤調製</t>
    <rPh sb="0" eb="1">
      <t>コウ</t>
    </rPh>
    <rPh sb="3" eb="6">
      <t>ザイチョウセイ</t>
    </rPh>
    <phoneticPr fontId="6"/>
  </si>
  <si>
    <t>治験期間全体 
　　　×　（Visit数）　</t>
    <rPh sb="0" eb="2">
      <t>チケン</t>
    </rPh>
    <rPh sb="2" eb="4">
      <t>キカン</t>
    </rPh>
    <rPh sb="4" eb="6">
      <t>ゼンタイ</t>
    </rPh>
    <rPh sb="19" eb="20">
      <t>スウ</t>
    </rPh>
    <phoneticPr fontId="6"/>
  </si>
  <si>
    <t>抗がん剤調製料ポイント算出表（薬剤部）</t>
    <rPh sb="0" eb="1">
      <t>コウ</t>
    </rPh>
    <rPh sb="3" eb="4">
      <t>ザイ</t>
    </rPh>
    <rPh sb="4" eb="6">
      <t>チョウセイ</t>
    </rPh>
    <rPh sb="6" eb="7">
      <t>リョウ</t>
    </rPh>
    <rPh sb="11" eb="13">
      <t>サンシュツ</t>
    </rPh>
    <rPh sb="13" eb="14">
      <t>ヒョウ</t>
    </rPh>
    <rPh sb="15" eb="18">
      <t>ヤクザイブ</t>
    </rPh>
    <phoneticPr fontId="6"/>
  </si>
  <si>
    <r>
      <t>病理検査管理料ポイント算出表</t>
    </r>
    <r>
      <rPr>
        <b/>
        <sz val="16"/>
        <color rgb="FFFF0000"/>
        <rFont val="ＭＳ Ｐゴシック"/>
        <family val="3"/>
        <charset val="128"/>
        <scheme val="minor"/>
      </rPr>
      <t>（病理部）</t>
    </r>
    <rPh sb="0" eb="2">
      <t>ビョウリ</t>
    </rPh>
    <rPh sb="2" eb="4">
      <t>ケンサ</t>
    </rPh>
    <rPh sb="4" eb="6">
      <t>カンリ</t>
    </rPh>
    <rPh sb="6" eb="7">
      <t>リョウ</t>
    </rPh>
    <rPh sb="11" eb="13">
      <t>サンシュツ</t>
    </rPh>
    <rPh sb="13" eb="14">
      <t>ヒョウ</t>
    </rPh>
    <rPh sb="15" eb="18">
      <t>ビョウリブ</t>
    </rPh>
    <phoneticPr fontId="6"/>
  </si>
  <si>
    <r>
      <t>放射線管理料ポイント算出表</t>
    </r>
    <r>
      <rPr>
        <b/>
        <sz val="16"/>
        <color rgb="FFFF0000"/>
        <rFont val="ＭＳ Ｐゴシック"/>
        <family val="3"/>
        <charset val="128"/>
        <scheme val="minor"/>
      </rPr>
      <t>（放射線部）</t>
    </r>
    <rPh sb="5" eb="6">
      <t>リョウ</t>
    </rPh>
    <rPh sb="14" eb="18">
      <t>ホウシャセンブ</t>
    </rPh>
    <phoneticPr fontId="6"/>
  </si>
  <si>
    <r>
      <t>　</t>
    </r>
    <r>
      <rPr>
        <vertAlign val="superscript"/>
        <sz val="10"/>
        <color rgb="FFFF0000"/>
        <rFont val="ＭＳ Ｐゴシック"/>
        <family val="3"/>
        <charset val="128"/>
        <scheme val="minor"/>
      </rPr>
      <t>*</t>
    </r>
    <r>
      <rPr>
        <sz val="10"/>
        <color rgb="FFFF0000"/>
        <rFont val="ＭＳ Ｐゴシック"/>
        <family val="3"/>
        <charset val="128"/>
        <scheme val="minor"/>
      </rPr>
      <t xml:space="preserve"> 心機能検査、肺機能検査、脳波検査　等</t>
    </r>
    <rPh sb="20" eb="21">
      <t>トウ</t>
    </rPh>
    <phoneticPr fontId="4"/>
  </si>
  <si>
    <t>40～49　（さらに10毎に5ポイントずつ加算）</t>
    <phoneticPr fontId="4"/>
  </si>
  <si>
    <r>
      <t>　　　　　　　　　　　　　　　　臨床試験研究経費ポイント算出表（医薬品・歯科用医薬品）</t>
    </r>
    <r>
      <rPr>
        <sz val="12"/>
        <color rgb="FFFF0000"/>
        <rFont val="ＭＳ Ｐゴシック"/>
        <family val="3"/>
        <charset val="128"/>
      </rPr>
      <t>【追跡調査期間】</t>
    </r>
    <r>
      <rPr>
        <sz val="12"/>
        <rFont val="ＭＳ Ｐゴシック"/>
        <family val="3"/>
        <charset val="128"/>
      </rPr>
      <t>　　　　　　　　別紙２</t>
    </r>
    <rPh sb="16" eb="18">
      <t>リンショウ</t>
    </rPh>
    <rPh sb="18" eb="20">
      <t>シケン</t>
    </rPh>
    <rPh sb="20" eb="22">
      <t>ケンキュウ</t>
    </rPh>
    <rPh sb="22" eb="24">
      <t>ケイヒ</t>
    </rPh>
    <rPh sb="28" eb="30">
      <t>サンシュツ</t>
    </rPh>
    <rPh sb="30" eb="31">
      <t>ヒョウ</t>
    </rPh>
    <rPh sb="32" eb="35">
      <t>イヤクヒン</t>
    </rPh>
    <rPh sb="36" eb="38">
      <t>シカ</t>
    </rPh>
    <rPh sb="38" eb="39">
      <t>ヨウ</t>
    </rPh>
    <rPh sb="39" eb="42">
      <t>イヤクヒン</t>
    </rPh>
    <rPh sb="44" eb="46">
      <t>ツイセキ</t>
    </rPh>
    <rPh sb="46" eb="48">
      <t>チョウサ</t>
    </rPh>
    <rPh sb="48" eb="50">
      <t>キカン</t>
    </rPh>
    <rPh sb="59" eb="61">
      <t>ベッシ</t>
    </rPh>
    <phoneticPr fontId="6"/>
  </si>
  <si>
    <t>投与期間別ポイント数</t>
    <rPh sb="0" eb="2">
      <t>トウヨ</t>
    </rPh>
    <rPh sb="2" eb="4">
      <t>キカン</t>
    </rPh>
    <rPh sb="4" eb="5">
      <t>ベツ</t>
    </rPh>
    <rPh sb="9" eb="10">
      <t>スウ</t>
    </rPh>
    <phoneticPr fontId="11"/>
  </si>
  <si>
    <t>投与期間</t>
    <phoneticPr fontId="11"/>
  </si>
  <si>
    <t>ポイント数</t>
    <rPh sb="4" eb="5">
      <t>スウ</t>
    </rPh>
    <phoneticPr fontId="11"/>
  </si>
  <si>
    <t>4週間以内</t>
    <rPh sb="1" eb="3">
      <t>シュウカン</t>
    </rPh>
    <rPh sb="3" eb="5">
      <t>イナイ</t>
    </rPh>
    <phoneticPr fontId="11"/>
  </si>
  <si>
    <t>5～24週</t>
    <rPh sb="4" eb="5">
      <t>シュウ</t>
    </rPh>
    <phoneticPr fontId="11"/>
  </si>
  <si>
    <t>25～48週</t>
    <rPh sb="5" eb="6">
      <t>シュウ</t>
    </rPh>
    <phoneticPr fontId="11"/>
  </si>
  <si>
    <t>49～72週</t>
    <rPh sb="5" eb="6">
      <t>シュウ</t>
    </rPh>
    <phoneticPr fontId="11"/>
  </si>
  <si>
    <t>73～96週</t>
    <rPh sb="5" eb="6">
      <t>シュウ</t>
    </rPh>
    <phoneticPr fontId="11"/>
  </si>
  <si>
    <t>97～120週</t>
    <rPh sb="6" eb="7">
      <t>シュウ</t>
    </rPh>
    <phoneticPr fontId="11"/>
  </si>
  <si>
    <t>121～144週</t>
    <rPh sb="7" eb="8">
      <t>シュウ</t>
    </rPh>
    <phoneticPr fontId="11"/>
  </si>
  <si>
    <t>145～168週</t>
    <rPh sb="7" eb="8">
      <t>シュウ</t>
    </rPh>
    <phoneticPr fontId="11"/>
  </si>
  <si>
    <t>169～192週</t>
    <rPh sb="7" eb="8">
      <t>シュウ</t>
    </rPh>
    <phoneticPr fontId="11"/>
  </si>
  <si>
    <t>193～216週</t>
    <rPh sb="7" eb="8">
      <t>シュウ</t>
    </rPh>
    <phoneticPr fontId="11"/>
  </si>
  <si>
    <t>217～240週</t>
    <rPh sb="7" eb="8">
      <t>シュウ</t>
    </rPh>
    <phoneticPr fontId="11"/>
  </si>
  <si>
    <t>241～264週</t>
    <rPh sb="7" eb="8">
      <t>シュウ</t>
    </rPh>
    <phoneticPr fontId="11"/>
  </si>
  <si>
    <t>265～288週</t>
    <rPh sb="7" eb="8">
      <t>シュウ</t>
    </rPh>
    <phoneticPr fontId="11"/>
  </si>
  <si>
    <t>289～312週</t>
    <rPh sb="7" eb="8">
      <t>シュウ</t>
    </rPh>
    <phoneticPr fontId="11"/>
  </si>
  <si>
    <t>313～336週</t>
    <rPh sb="7" eb="8">
      <t>シュウ</t>
    </rPh>
    <phoneticPr fontId="11"/>
  </si>
  <si>
    <t>規定来院回数別ポイント数</t>
    <rPh sb="0" eb="2">
      <t>キテイ</t>
    </rPh>
    <rPh sb="2" eb="4">
      <t>ライイン</t>
    </rPh>
    <rPh sb="4" eb="6">
      <t>カイスウ</t>
    </rPh>
    <rPh sb="6" eb="7">
      <t>ベツ</t>
    </rPh>
    <rPh sb="11" eb="12">
      <t>スウ</t>
    </rPh>
    <phoneticPr fontId="11"/>
  </si>
  <si>
    <t>規定来院回数</t>
    <rPh sb="0" eb="2">
      <t>キテイ</t>
    </rPh>
    <rPh sb="2" eb="4">
      <t>ライイン</t>
    </rPh>
    <rPh sb="4" eb="6">
      <t>カイスウ</t>
    </rPh>
    <phoneticPr fontId="11"/>
  </si>
  <si>
    <t>4回以下</t>
    <rPh sb="1" eb="2">
      <t>カイ</t>
    </rPh>
    <rPh sb="2" eb="4">
      <t>イカ</t>
    </rPh>
    <phoneticPr fontId="11"/>
  </si>
  <si>
    <t>5～9回</t>
    <rPh sb="3" eb="4">
      <t>カイ</t>
    </rPh>
    <phoneticPr fontId="11"/>
  </si>
  <si>
    <t>10～19回</t>
    <rPh sb="5" eb="6">
      <t>カイ</t>
    </rPh>
    <phoneticPr fontId="11"/>
  </si>
  <si>
    <t>20～29回</t>
    <rPh sb="5" eb="6">
      <t>カイ</t>
    </rPh>
    <phoneticPr fontId="11"/>
  </si>
  <si>
    <t>30～39回</t>
    <rPh sb="5" eb="6">
      <t>カイ</t>
    </rPh>
    <phoneticPr fontId="11"/>
  </si>
  <si>
    <t>40～49回</t>
    <rPh sb="5" eb="6">
      <t>カイ</t>
    </rPh>
    <phoneticPr fontId="11"/>
  </si>
  <si>
    <t>50～59回</t>
    <rPh sb="5" eb="6">
      <t>カイ</t>
    </rPh>
    <phoneticPr fontId="11"/>
  </si>
  <si>
    <t>60～69回</t>
    <rPh sb="5" eb="6">
      <t>カイ</t>
    </rPh>
    <phoneticPr fontId="11"/>
  </si>
  <si>
    <t>70～79回</t>
    <rPh sb="5" eb="6">
      <t>カイ</t>
    </rPh>
    <phoneticPr fontId="11"/>
  </si>
  <si>
    <t>80～89回</t>
    <rPh sb="5" eb="6">
      <t>カイ</t>
    </rPh>
    <phoneticPr fontId="11"/>
  </si>
  <si>
    <t>90～99回</t>
    <rPh sb="5" eb="6">
      <t>カイ</t>
    </rPh>
    <phoneticPr fontId="11"/>
  </si>
  <si>
    <t>　</t>
    <phoneticPr fontId="4"/>
  </si>
  <si>
    <t>適格＋除外基準数</t>
    <rPh sb="0" eb="2">
      <t>テキカク</t>
    </rPh>
    <rPh sb="3" eb="5">
      <t>ジョガイ</t>
    </rPh>
    <rPh sb="5" eb="7">
      <t>キジュン</t>
    </rPh>
    <rPh sb="7" eb="8">
      <t>スウ</t>
    </rPh>
    <phoneticPr fontId="11"/>
  </si>
  <si>
    <t>20～29</t>
    <phoneticPr fontId="11"/>
  </si>
  <si>
    <t>適格＋除外基準数別ポイント数</t>
    <rPh sb="0" eb="2">
      <t>テキカク</t>
    </rPh>
    <rPh sb="3" eb="5">
      <t>ジョガイ</t>
    </rPh>
    <rPh sb="5" eb="7">
      <t>キジュン</t>
    </rPh>
    <rPh sb="7" eb="8">
      <t>スウ</t>
    </rPh>
    <rPh sb="8" eb="9">
      <t>ベツ</t>
    </rPh>
    <rPh sb="13" eb="14">
      <t>スウ</t>
    </rPh>
    <phoneticPr fontId="11"/>
  </si>
  <si>
    <t>19以下</t>
    <rPh sb="2" eb="4">
      <t>イカ</t>
    </rPh>
    <phoneticPr fontId="11"/>
  </si>
  <si>
    <t>30～39</t>
    <phoneticPr fontId="11"/>
  </si>
  <si>
    <t>40～49</t>
    <phoneticPr fontId="11"/>
  </si>
  <si>
    <t>50～59</t>
    <phoneticPr fontId="11"/>
  </si>
  <si>
    <t>60～69</t>
    <phoneticPr fontId="11"/>
  </si>
  <si>
    <t>70～79</t>
    <phoneticPr fontId="11"/>
  </si>
  <si>
    <t>80～89</t>
    <phoneticPr fontId="11"/>
  </si>
  <si>
    <t>90～99</t>
    <phoneticPr fontId="11"/>
  </si>
  <si>
    <t>契約予定期間（追跡調査期間は除く）</t>
    <rPh sb="0" eb="2">
      <t>ケイヤク</t>
    </rPh>
    <rPh sb="2" eb="4">
      <t>ヨテイ</t>
    </rPh>
    <rPh sb="4" eb="6">
      <t>キカン</t>
    </rPh>
    <rPh sb="7" eb="9">
      <t>ツイセキ</t>
    </rPh>
    <rPh sb="9" eb="11">
      <t>チョウサ</t>
    </rPh>
    <rPh sb="11" eb="13">
      <t>キカン</t>
    </rPh>
    <rPh sb="14" eb="15">
      <t>ノゾ</t>
    </rPh>
    <phoneticPr fontId="4"/>
  </si>
  <si>
    <t>契約予定期間（追跡調査期間のみ）</t>
    <rPh sb="0" eb="2">
      <t>ケイヤク</t>
    </rPh>
    <rPh sb="2" eb="4">
      <t>ヨテイ</t>
    </rPh>
    <rPh sb="4" eb="6">
      <t>キカン</t>
    </rPh>
    <rPh sb="7" eb="9">
      <t>ツイセキ</t>
    </rPh>
    <rPh sb="9" eb="11">
      <t>チョウサ</t>
    </rPh>
    <rPh sb="11" eb="13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</si>
</sst>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40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vertAlign val="superscript"/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Osaka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6"/>
      <name val="Osaka"/>
      <family val="3"/>
      <charset val="128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vertAlign val="subscript"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vertAlign val="superscript"/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21" fillId="0" borderId="0"/>
    <xf numFmtId="0" fontId="1" fillId="0" borderId="0">
      <alignment vertical="center"/>
    </xf>
  </cellStyleXfs>
  <cellXfs count="389">
    <xf numFmtId="0" fontId="0" fillId="0" borderId="0" xfId="0"/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0" fontId="14" fillId="0" borderId="0" xfId="2" applyFont="1">
      <alignment vertical="center"/>
    </xf>
    <xf numFmtId="0" fontId="15" fillId="2" borderId="36" xfId="2" applyFont="1" applyFill="1" applyBorder="1" applyAlignment="1">
      <alignment horizontal="center" vertical="center"/>
    </xf>
    <xf numFmtId="0" fontId="15" fillId="2" borderId="37" xfId="2" applyFont="1" applyFill="1" applyBorder="1" applyAlignment="1">
      <alignment horizontal="left" vertical="center" wrapText="1" shrinkToFit="1"/>
    </xf>
    <xf numFmtId="0" fontId="15" fillId="2" borderId="31" xfId="2" applyFont="1" applyFill="1" applyBorder="1" applyAlignment="1">
      <alignment vertical="center" wrapText="1"/>
    </xf>
    <xf numFmtId="0" fontId="16" fillId="2" borderId="32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vertical="center"/>
    </xf>
    <xf numFmtId="0" fontId="17" fillId="2" borderId="31" xfId="2" applyFont="1" applyFill="1" applyBorder="1" applyAlignment="1">
      <alignment vertical="center" wrapText="1"/>
    </xf>
    <xf numFmtId="0" fontId="18" fillId="2" borderId="38" xfId="2" applyFont="1" applyFill="1" applyBorder="1" applyAlignment="1">
      <alignment horizontal="center" vertical="center"/>
    </xf>
    <xf numFmtId="0" fontId="15" fillId="2" borderId="37" xfId="2" applyFont="1" applyFill="1" applyBorder="1" applyAlignment="1">
      <alignment horizontal="left" vertical="center" wrapText="1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left" vertical="center" wrapText="1"/>
    </xf>
    <xf numFmtId="0" fontId="15" fillId="0" borderId="55" xfId="2" applyFont="1" applyFill="1" applyBorder="1" applyAlignment="1">
      <alignment vertical="center" wrapText="1"/>
    </xf>
    <xf numFmtId="0" fontId="16" fillId="0" borderId="56" xfId="2" applyFont="1" applyFill="1" applyBorder="1" applyAlignment="1">
      <alignment horizontal="center" vertical="center"/>
    </xf>
    <xf numFmtId="0" fontId="15" fillId="0" borderId="56" xfId="2" applyFont="1" applyFill="1" applyBorder="1" applyAlignment="1">
      <alignment vertical="center"/>
    </xf>
    <xf numFmtId="0" fontId="18" fillId="2" borderId="11" xfId="2" applyFont="1" applyFill="1" applyBorder="1" applyAlignment="1">
      <alignment horizontal="center" vertical="center"/>
    </xf>
    <xf numFmtId="0" fontId="15" fillId="0" borderId="0" xfId="0" applyFont="1"/>
    <xf numFmtId="0" fontId="15" fillId="2" borderId="26" xfId="2" applyFont="1" applyFill="1" applyBorder="1" applyAlignment="1">
      <alignment horizontal="center" vertical="center"/>
    </xf>
    <xf numFmtId="0" fontId="15" fillId="2" borderId="27" xfId="2" applyFont="1" applyFill="1" applyBorder="1" applyAlignment="1">
      <alignment horizontal="left" vertical="center"/>
    </xf>
    <xf numFmtId="0" fontId="15" fillId="2" borderId="27" xfId="2" applyFont="1" applyFill="1" applyBorder="1" applyAlignment="1">
      <alignment horizontal="center" vertical="center" wrapText="1"/>
    </xf>
    <xf numFmtId="0" fontId="15" fillId="0" borderId="51" xfId="2" applyFont="1" applyFill="1" applyBorder="1" applyAlignment="1">
      <alignment vertical="center" wrapText="1"/>
    </xf>
    <xf numFmtId="0" fontId="16" fillId="2" borderId="40" xfId="2" applyFont="1" applyFill="1" applyBorder="1" applyAlignment="1">
      <alignment horizontal="center" vertical="center"/>
    </xf>
    <xf numFmtId="0" fontId="15" fillId="2" borderId="40" xfId="2" applyFont="1" applyFill="1" applyBorder="1" applyAlignment="1">
      <alignment vertical="center"/>
    </xf>
    <xf numFmtId="0" fontId="18" fillId="2" borderId="27" xfId="2" applyFont="1" applyFill="1" applyBorder="1" applyAlignment="1">
      <alignment horizontal="center" vertical="center"/>
    </xf>
    <xf numFmtId="0" fontId="15" fillId="2" borderId="41" xfId="2" applyFont="1" applyFill="1" applyBorder="1" applyAlignment="1">
      <alignment horizontal="center" vertical="center"/>
    </xf>
    <xf numFmtId="0" fontId="15" fillId="2" borderId="41" xfId="2" applyFont="1" applyFill="1" applyBorder="1" applyAlignment="1">
      <alignment horizontal="left" vertical="center"/>
    </xf>
    <xf numFmtId="0" fontId="15" fillId="2" borderId="4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vertical="center" wrapText="1"/>
    </xf>
    <xf numFmtId="0" fontId="16" fillId="2" borderId="34" xfId="2" applyFont="1" applyFill="1" applyBorder="1" applyAlignment="1">
      <alignment horizontal="center" vertical="center"/>
    </xf>
    <xf numFmtId="0" fontId="15" fillId="2" borderId="34" xfId="2" applyFont="1" applyFill="1" applyBorder="1" applyAlignment="1">
      <alignment vertical="center"/>
    </xf>
    <xf numFmtId="0" fontId="18" fillId="2" borderId="41" xfId="2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176" fontId="8" fillId="0" borderId="11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6" fillId="0" borderId="0" xfId="3" applyFont="1" applyFill="1"/>
    <xf numFmtId="0" fontId="16" fillId="0" borderId="0" xfId="3" applyFont="1" applyFill="1" applyAlignment="1">
      <alignment horizontal="center"/>
    </xf>
    <xf numFmtId="0" fontId="15" fillId="0" borderId="0" xfId="3" applyFont="1" applyFill="1" applyBorder="1"/>
    <xf numFmtId="0" fontId="15" fillId="0" borderId="0" xfId="3" applyFont="1" applyFill="1" applyBorder="1" applyAlignment="1">
      <alignment horizontal="center"/>
    </xf>
    <xf numFmtId="0" fontId="15" fillId="0" borderId="0" xfId="3" applyFont="1" applyFill="1" applyBorder="1" applyAlignment="1"/>
    <xf numFmtId="0" fontId="24" fillId="0" borderId="0" xfId="3" applyFont="1" applyFill="1" applyAlignment="1">
      <alignment vertical="center"/>
    </xf>
    <xf numFmtId="0" fontId="16" fillId="0" borderId="0" xfId="3" applyFont="1" applyFill="1" applyAlignment="1">
      <alignment vertical="center"/>
    </xf>
    <xf numFmtId="0" fontId="15" fillId="0" borderId="6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vertical="center" wrapText="1"/>
    </xf>
    <xf numFmtId="0" fontId="14" fillId="3" borderId="17" xfId="3" applyFont="1" applyFill="1" applyBorder="1" applyAlignment="1">
      <alignment horizontal="center" vertical="center"/>
    </xf>
    <xf numFmtId="0" fontId="25" fillId="0" borderId="25" xfId="3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horizontal="center" vertical="center"/>
    </xf>
    <xf numFmtId="176" fontId="16" fillId="0" borderId="67" xfId="3" applyNumberFormat="1" applyFont="1" applyFill="1" applyBorder="1" applyAlignment="1">
      <alignment vertical="center"/>
    </xf>
    <xf numFmtId="0" fontId="15" fillId="0" borderId="35" xfId="3" applyFont="1" applyFill="1" applyBorder="1" applyAlignment="1">
      <alignment horizontal="center" vertical="center" wrapText="1"/>
    </xf>
    <xf numFmtId="0" fontId="15" fillId="0" borderId="69" xfId="3" applyFont="1" applyFill="1" applyBorder="1" applyAlignment="1">
      <alignment horizontal="center" vertical="center"/>
    </xf>
    <xf numFmtId="0" fontId="25" fillId="0" borderId="4" xfId="3" applyFont="1" applyFill="1" applyBorder="1" applyAlignment="1">
      <alignment horizontal="center" vertical="center"/>
    </xf>
    <xf numFmtId="0" fontId="15" fillId="0" borderId="70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vertical="center"/>
    </xf>
    <xf numFmtId="0" fontId="14" fillId="3" borderId="11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 wrapText="1"/>
    </xf>
    <xf numFmtId="0" fontId="25" fillId="0" borderId="4" xfId="3" applyFont="1" applyFill="1" applyBorder="1" applyAlignment="1">
      <alignment vertical="center"/>
    </xf>
    <xf numFmtId="0" fontId="15" fillId="0" borderId="12" xfId="3" quotePrefix="1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176" fontId="16" fillId="0" borderId="71" xfId="3" applyNumberFormat="1" applyFont="1" applyFill="1" applyBorder="1" applyAlignment="1">
      <alignment vertical="center"/>
    </xf>
    <xf numFmtId="0" fontId="15" fillId="0" borderId="11" xfId="3" applyFont="1" applyFill="1" applyBorder="1" applyAlignment="1">
      <alignment vertical="center" wrapText="1"/>
    </xf>
    <xf numFmtId="49" fontId="15" fillId="0" borderId="12" xfId="3" applyNumberFormat="1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vertical="center" wrapText="1"/>
    </xf>
    <xf numFmtId="0" fontId="14" fillId="3" borderId="16" xfId="3" applyFont="1" applyFill="1" applyBorder="1" applyAlignment="1">
      <alignment horizontal="center" vertical="center"/>
    </xf>
    <xf numFmtId="177" fontId="16" fillId="0" borderId="67" xfId="3" applyNumberFormat="1" applyFont="1" applyFill="1" applyBorder="1" applyAlignment="1">
      <alignment vertical="center"/>
    </xf>
    <xf numFmtId="0" fontId="16" fillId="0" borderId="75" xfId="3" applyFont="1" applyFill="1" applyBorder="1" applyAlignment="1">
      <alignment horizontal="center" vertical="center"/>
    </xf>
    <xf numFmtId="0" fontId="16" fillId="0" borderId="76" xfId="3" applyFont="1" applyFill="1" applyBorder="1" applyAlignment="1">
      <alignment vertical="center"/>
    </xf>
    <xf numFmtId="176" fontId="18" fillId="0" borderId="77" xfId="3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1" fillId="2" borderId="36" xfId="2" applyFont="1" applyFill="1" applyBorder="1" applyAlignment="1">
      <alignment horizontal="center" vertical="center"/>
    </xf>
    <xf numFmtId="0" fontId="31" fillId="2" borderId="37" xfId="2" applyFont="1" applyFill="1" applyBorder="1" applyAlignment="1">
      <alignment horizontal="left" vertical="center" wrapText="1"/>
    </xf>
    <xf numFmtId="0" fontId="31" fillId="2" borderId="31" xfId="2" applyFont="1" applyFill="1" applyBorder="1" applyAlignment="1">
      <alignment vertical="center" wrapText="1"/>
    </xf>
    <xf numFmtId="0" fontId="32" fillId="2" borderId="32" xfId="2" applyFont="1" applyFill="1" applyBorder="1" applyAlignment="1">
      <alignment horizontal="center" vertical="center"/>
    </xf>
    <xf numFmtId="0" fontId="31" fillId="2" borderId="32" xfId="2" applyFont="1" applyFill="1" applyBorder="1" applyAlignment="1">
      <alignment vertical="center"/>
    </xf>
    <xf numFmtId="0" fontId="33" fillId="2" borderId="38" xfId="2" applyFont="1" applyFill="1" applyBorder="1" applyAlignment="1">
      <alignment horizontal="center" vertical="center"/>
    </xf>
    <xf numFmtId="0" fontId="33" fillId="2" borderId="11" xfId="2" applyFont="1" applyFill="1" applyBorder="1" applyAlignment="1">
      <alignment horizontal="center" vertical="center"/>
    </xf>
    <xf numFmtId="0" fontId="31" fillId="2" borderId="37" xfId="2" applyFont="1" applyFill="1" applyBorder="1" applyAlignment="1">
      <alignment horizontal="left" vertical="center" wrapText="1" shrinkToFit="1"/>
    </xf>
    <xf numFmtId="0" fontId="34" fillId="2" borderId="31" xfId="2" applyFont="1" applyFill="1" applyBorder="1" applyAlignment="1">
      <alignment vertical="center" wrapText="1"/>
    </xf>
    <xf numFmtId="0" fontId="31" fillId="0" borderId="36" xfId="2" applyFont="1" applyFill="1" applyBorder="1" applyAlignment="1">
      <alignment horizontal="center" vertical="center"/>
    </xf>
    <xf numFmtId="0" fontId="31" fillId="0" borderId="37" xfId="2" applyFont="1" applyFill="1" applyBorder="1" applyAlignment="1">
      <alignment horizontal="left" vertical="center" wrapText="1"/>
    </xf>
    <xf numFmtId="0" fontId="31" fillId="0" borderId="55" xfId="2" applyFont="1" applyFill="1" applyBorder="1" applyAlignment="1">
      <alignment vertical="center" wrapText="1"/>
    </xf>
    <xf numFmtId="0" fontId="32" fillId="0" borderId="56" xfId="2" applyFont="1" applyFill="1" applyBorder="1" applyAlignment="1">
      <alignment horizontal="center" vertical="center"/>
    </xf>
    <xf numFmtId="0" fontId="31" fillId="0" borderId="56" xfId="2" applyFont="1" applyFill="1" applyBorder="1" applyAlignment="1">
      <alignment vertical="center"/>
    </xf>
    <xf numFmtId="0" fontId="31" fillId="0" borderId="0" xfId="0" applyFont="1"/>
    <xf numFmtId="0" fontId="36" fillId="0" borderId="0" xfId="2" applyFo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/>
    </xf>
    <xf numFmtId="176" fontId="8" fillId="4" borderId="11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left" vertical="center" wrapText="1"/>
    </xf>
    <xf numFmtId="0" fontId="38" fillId="0" borderId="0" xfId="4" applyFont="1">
      <alignment vertical="center"/>
    </xf>
    <xf numFmtId="0" fontId="38" fillId="0" borderId="0" xfId="4" applyFont="1" applyAlignment="1">
      <alignment horizontal="left" vertical="center"/>
    </xf>
    <xf numFmtId="0" fontId="38" fillId="0" borderId="18" xfId="4" applyFont="1" applyBorder="1" applyAlignment="1">
      <alignment horizontal="center" vertical="center"/>
    </xf>
    <xf numFmtId="0" fontId="38" fillId="2" borderId="16" xfId="4" applyFont="1" applyFill="1" applyBorder="1" applyAlignment="1">
      <alignment horizontal="center" vertical="center"/>
    </xf>
    <xf numFmtId="0" fontId="38" fillId="0" borderId="25" xfId="4" applyFont="1" applyBorder="1" applyAlignment="1">
      <alignment horizontal="center" vertical="center"/>
    </xf>
    <xf numFmtId="0" fontId="38" fillId="0" borderId="17" xfId="4" applyFont="1" applyBorder="1" applyAlignment="1">
      <alignment horizontal="center" vertical="center"/>
    </xf>
    <xf numFmtId="0" fontId="38" fillId="0" borderId="4" xfId="4" applyFont="1" applyBorder="1" applyAlignment="1">
      <alignment horizontal="center" vertical="center"/>
    </xf>
    <xf numFmtId="0" fontId="38" fillId="0" borderId="11" xfId="4" applyFont="1" applyBorder="1" applyAlignment="1">
      <alignment horizontal="center" vertical="center"/>
    </xf>
    <xf numFmtId="0" fontId="39" fillId="2" borderId="11" xfId="4" applyFont="1" applyFill="1" applyBorder="1" applyAlignment="1">
      <alignment horizontal="center" vertical="center"/>
    </xf>
    <xf numFmtId="0" fontId="39" fillId="0" borderId="4" xfId="4" applyFont="1" applyBorder="1" applyAlignment="1">
      <alignment horizontal="center" vertical="center"/>
    </xf>
    <xf numFmtId="0" fontId="38" fillId="0" borderId="0" xfId="4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distributed" vertical="center" indent="4"/>
    </xf>
    <xf numFmtId="0" fontId="8" fillId="0" borderId="24" xfId="0" applyFont="1" applyBorder="1" applyAlignment="1">
      <alignment horizontal="distributed" vertical="center" indent="4"/>
    </xf>
    <xf numFmtId="0" fontId="8" fillId="0" borderId="6" xfId="0" applyFont="1" applyBorder="1" applyAlignment="1">
      <alignment horizontal="distributed" vertical="center" indent="4"/>
    </xf>
    <xf numFmtId="0" fontId="8" fillId="0" borderId="7" xfId="0" applyFont="1" applyBorder="1" applyAlignment="1">
      <alignment horizontal="distributed" vertical="center" indent="4"/>
    </xf>
    <xf numFmtId="0" fontId="8" fillId="0" borderId="0" xfId="0" applyFont="1" applyBorder="1" applyAlignment="1">
      <alignment horizontal="distributed" vertical="center" indent="4"/>
    </xf>
    <xf numFmtId="0" fontId="8" fillId="0" borderId="8" xfId="0" applyFont="1" applyBorder="1" applyAlignment="1">
      <alignment horizontal="distributed" vertical="center" indent="4"/>
    </xf>
    <xf numFmtId="0" fontId="8" fillId="0" borderId="25" xfId="0" applyFont="1" applyBorder="1" applyAlignment="1">
      <alignment horizontal="distributed" vertical="center" indent="4"/>
    </xf>
    <xf numFmtId="0" fontId="8" fillId="0" borderId="3" xfId="0" applyFont="1" applyBorder="1" applyAlignment="1">
      <alignment horizontal="distributed" vertical="center" indent="4"/>
    </xf>
    <xf numFmtId="0" fontId="8" fillId="0" borderId="10" xfId="0" applyFont="1" applyBorder="1" applyAlignment="1">
      <alignment horizontal="distributed" vertical="center" indent="4"/>
    </xf>
    <xf numFmtId="0" fontId="8" fillId="0" borderId="1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6" xfId="0" applyNumberFormat="1" applyFont="1" applyBorder="1" applyAlignment="1">
      <alignment vertical="center" wrapText="1"/>
    </xf>
    <xf numFmtId="176" fontId="8" fillId="0" borderId="27" xfId="0" applyNumberFormat="1" applyFont="1" applyBorder="1" applyAlignment="1">
      <alignment vertical="center" wrapText="1"/>
    </xf>
    <xf numFmtId="176" fontId="8" fillId="0" borderId="1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11" xfId="0" applyFont="1" applyFill="1" applyBorder="1" applyAlignment="1">
      <alignment horizontal="distributed" vertical="center" indent="1"/>
    </xf>
    <xf numFmtId="0" fontId="8" fillId="0" borderId="11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38" fillId="0" borderId="0" xfId="4" applyFont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distributed" vertical="center" indent="4"/>
    </xf>
    <xf numFmtId="0" fontId="8" fillId="0" borderId="24" xfId="0" applyFont="1" applyFill="1" applyBorder="1" applyAlignment="1">
      <alignment horizontal="distributed" vertical="center" indent="4"/>
    </xf>
    <xf numFmtId="0" fontId="8" fillId="0" borderId="6" xfId="0" applyFont="1" applyFill="1" applyBorder="1" applyAlignment="1">
      <alignment horizontal="distributed" vertical="center" indent="4"/>
    </xf>
    <xf numFmtId="0" fontId="8" fillId="0" borderId="7" xfId="0" applyFont="1" applyFill="1" applyBorder="1" applyAlignment="1">
      <alignment horizontal="distributed" vertical="center" indent="4"/>
    </xf>
    <xf numFmtId="0" fontId="8" fillId="0" borderId="0" xfId="0" applyFont="1" applyFill="1" applyBorder="1" applyAlignment="1">
      <alignment horizontal="distributed" vertical="center" indent="4"/>
    </xf>
    <xf numFmtId="0" fontId="8" fillId="0" borderId="8" xfId="0" applyFont="1" applyFill="1" applyBorder="1" applyAlignment="1">
      <alignment horizontal="distributed" vertical="center" indent="4"/>
    </xf>
    <xf numFmtId="0" fontId="8" fillId="0" borderId="25" xfId="0" applyFont="1" applyFill="1" applyBorder="1" applyAlignment="1">
      <alignment horizontal="distributed" vertical="center" indent="4"/>
    </xf>
    <xf numFmtId="0" fontId="8" fillId="0" borderId="3" xfId="0" applyFont="1" applyFill="1" applyBorder="1" applyAlignment="1">
      <alignment horizontal="distributed" vertical="center" indent="4"/>
    </xf>
    <xf numFmtId="0" fontId="8" fillId="0" borderId="10" xfId="0" applyFont="1" applyFill="1" applyBorder="1" applyAlignment="1">
      <alignment horizontal="distributed" vertical="center" indent="4"/>
    </xf>
    <xf numFmtId="0" fontId="8" fillId="0" borderId="11" xfId="0" applyFont="1" applyFill="1" applyBorder="1" applyAlignment="1">
      <alignment horizontal="center" vertical="center" textRotation="255"/>
    </xf>
    <xf numFmtId="176" fontId="8" fillId="0" borderId="26" xfId="0" applyNumberFormat="1" applyFont="1" applyFill="1" applyBorder="1" applyAlignment="1">
      <alignment vertical="center" wrapText="1"/>
    </xf>
    <xf numFmtId="176" fontId="8" fillId="0" borderId="27" xfId="0" applyNumberFormat="1" applyFont="1" applyFill="1" applyBorder="1" applyAlignment="1">
      <alignment vertical="center" wrapText="1"/>
    </xf>
    <xf numFmtId="176" fontId="8" fillId="0" borderId="17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5" fillId="2" borderId="4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42" xfId="2" applyFont="1" applyFill="1" applyBorder="1" applyAlignment="1">
      <alignment horizontal="center" vertical="center" wrapText="1"/>
    </xf>
    <xf numFmtId="0" fontId="15" fillId="2" borderId="43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left" vertical="center"/>
    </xf>
    <xf numFmtId="0" fontId="13" fillId="2" borderId="4" xfId="2" applyFont="1" applyFill="1" applyBorder="1" applyAlignment="1">
      <alignment horizontal="center" wrapText="1"/>
    </xf>
    <xf numFmtId="0" fontId="13" fillId="2" borderId="1" xfId="2" applyFont="1" applyFill="1" applyBorder="1" applyAlignment="1">
      <alignment horizontal="center" wrapText="1"/>
    </xf>
    <xf numFmtId="0" fontId="13" fillId="2" borderId="2" xfId="2" applyFont="1" applyFill="1" applyBorder="1" applyAlignment="1">
      <alignment horizontal="center" wrapText="1"/>
    </xf>
    <xf numFmtId="0" fontId="15" fillId="2" borderId="11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 shrinkToFit="1"/>
    </xf>
    <xf numFmtId="0" fontId="15" fillId="2" borderId="28" xfId="2" applyFont="1" applyFill="1" applyBorder="1" applyAlignment="1">
      <alignment horizontal="center"/>
    </xf>
    <xf numFmtId="0" fontId="15" fillId="2" borderId="29" xfId="2" applyFont="1" applyFill="1" applyBorder="1" applyAlignment="1">
      <alignment horizontal="center"/>
    </xf>
    <xf numFmtId="0" fontId="15" fillId="2" borderId="30" xfId="2" applyFont="1" applyFill="1" applyBorder="1" applyAlignment="1">
      <alignment horizontal="center"/>
    </xf>
    <xf numFmtId="0" fontId="15" fillId="2" borderId="31" xfId="2" applyFont="1" applyFill="1" applyBorder="1" applyAlignment="1">
      <alignment horizontal="center"/>
    </xf>
    <xf numFmtId="0" fontId="15" fillId="2" borderId="32" xfId="2" applyFont="1" applyFill="1" applyBorder="1" applyAlignment="1">
      <alignment horizontal="center"/>
    </xf>
    <xf numFmtId="0" fontId="15" fillId="2" borderId="33" xfId="2" applyFont="1" applyFill="1" applyBorder="1" applyAlignment="1">
      <alignment horizontal="center" wrapText="1"/>
    </xf>
    <xf numFmtId="0" fontId="15" fillId="2" borderId="35" xfId="2" applyFont="1" applyFill="1" applyBorder="1" applyAlignment="1">
      <alignment horizontal="center" wrapText="1"/>
    </xf>
    <xf numFmtId="0" fontId="15" fillId="2" borderId="9" xfId="2" applyFont="1" applyFill="1" applyBorder="1" applyAlignment="1">
      <alignment horizontal="center"/>
    </xf>
    <xf numFmtId="0" fontId="15" fillId="2" borderId="34" xfId="2" applyFont="1" applyFill="1" applyBorder="1" applyAlignment="1">
      <alignment horizontal="center"/>
    </xf>
    <xf numFmtId="0" fontId="15" fillId="2" borderId="44" xfId="2" applyFont="1" applyFill="1" applyBorder="1" applyAlignment="1">
      <alignment horizontal="center" vertical="center" wrapText="1"/>
    </xf>
    <xf numFmtId="0" fontId="15" fillId="2" borderId="45" xfId="2" applyFont="1" applyFill="1" applyBorder="1" applyAlignment="1">
      <alignment horizontal="center" vertical="center" wrapText="1"/>
    </xf>
    <xf numFmtId="0" fontId="15" fillId="2" borderId="46" xfId="2" applyFont="1" applyFill="1" applyBorder="1" applyAlignment="1">
      <alignment horizontal="center" vertical="center" wrapText="1"/>
    </xf>
    <xf numFmtId="0" fontId="15" fillId="2" borderId="49" xfId="2" applyFont="1" applyFill="1" applyBorder="1" applyAlignment="1">
      <alignment horizontal="center" vertical="center" wrapText="1"/>
    </xf>
    <xf numFmtId="0" fontId="15" fillId="2" borderId="50" xfId="2" applyFont="1" applyFill="1" applyBorder="1" applyAlignment="1">
      <alignment horizontal="center" vertical="center" wrapText="1"/>
    </xf>
    <xf numFmtId="0" fontId="31" fillId="2" borderId="52" xfId="2" applyFont="1" applyFill="1" applyBorder="1" applyAlignment="1">
      <alignment horizontal="center" vertical="center"/>
    </xf>
    <xf numFmtId="0" fontId="31" fillId="2" borderId="53" xfId="2" applyFont="1" applyFill="1" applyBorder="1" applyAlignment="1">
      <alignment horizontal="center" vertical="center"/>
    </xf>
    <xf numFmtId="0" fontId="31" fillId="2" borderId="54" xfId="2" applyFont="1" applyFill="1" applyBorder="1" applyAlignment="1">
      <alignment horizontal="center" vertical="center"/>
    </xf>
    <xf numFmtId="0" fontId="31" fillId="2" borderId="47" xfId="2" applyFont="1" applyFill="1" applyBorder="1" applyAlignment="1">
      <alignment horizontal="center" vertical="center" wrapText="1"/>
    </xf>
    <xf numFmtId="0" fontId="31" fillId="2" borderId="39" xfId="2" applyFont="1" applyFill="1" applyBorder="1" applyAlignment="1">
      <alignment horizontal="center" vertical="center" wrapText="1"/>
    </xf>
    <xf numFmtId="0" fontId="31" fillId="2" borderId="48" xfId="2" applyFont="1" applyFill="1" applyBorder="1" applyAlignment="1">
      <alignment horizontal="center" vertical="center" wrapText="1"/>
    </xf>
    <xf numFmtId="0" fontId="31" fillId="2" borderId="47" xfId="2" applyFont="1" applyFill="1" applyBorder="1" applyAlignment="1">
      <alignment horizontal="center" vertical="center"/>
    </xf>
    <xf numFmtId="0" fontId="31" fillId="2" borderId="39" xfId="2" applyFont="1" applyFill="1" applyBorder="1" applyAlignment="1">
      <alignment horizontal="center" vertical="center"/>
    </xf>
    <xf numFmtId="0" fontId="31" fillId="2" borderId="48" xfId="2" applyFont="1" applyFill="1" applyBorder="1" applyAlignment="1">
      <alignment horizontal="center" vertical="center"/>
    </xf>
    <xf numFmtId="0" fontId="31" fillId="0" borderId="57" xfId="2" applyFont="1" applyFill="1" applyBorder="1" applyAlignment="1">
      <alignment horizontal="center" vertical="center"/>
    </xf>
    <xf numFmtId="0" fontId="31" fillId="0" borderId="58" xfId="2" applyFont="1" applyFill="1" applyBorder="1" applyAlignment="1">
      <alignment horizontal="center" vertical="center"/>
    </xf>
    <xf numFmtId="0" fontId="31" fillId="0" borderId="59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left" vertical="center"/>
    </xf>
    <xf numFmtId="0" fontId="31" fillId="2" borderId="1" xfId="2" applyFont="1" applyFill="1" applyBorder="1" applyAlignment="1">
      <alignment horizontal="left" vertical="center"/>
    </xf>
    <xf numFmtId="0" fontId="31" fillId="2" borderId="1" xfId="2" applyFont="1" applyFill="1" applyBorder="1" applyAlignment="1">
      <alignment horizontal="right" vertical="center"/>
    </xf>
    <xf numFmtId="0" fontId="30" fillId="2" borderId="4" xfId="2" applyFont="1" applyFill="1" applyBorder="1" applyAlignment="1">
      <alignment horizontal="center" wrapText="1"/>
    </xf>
    <xf numFmtId="0" fontId="30" fillId="2" borderId="1" xfId="2" applyFont="1" applyFill="1" applyBorder="1" applyAlignment="1">
      <alignment horizontal="center" wrapText="1"/>
    </xf>
    <xf numFmtId="0" fontId="30" fillId="2" borderId="2" xfId="2" applyFont="1" applyFill="1" applyBorder="1" applyAlignment="1">
      <alignment horizontal="center" wrapText="1"/>
    </xf>
    <xf numFmtId="0" fontId="31" fillId="2" borderId="11" xfId="2" applyFont="1" applyFill="1" applyBorder="1" applyAlignment="1">
      <alignment horizontal="center" vertical="center"/>
    </xf>
    <xf numFmtId="0" fontId="31" fillId="2" borderId="11" xfId="2" applyFont="1" applyFill="1" applyBorder="1" applyAlignment="1">
      <alignment horizontal="center" vertical="center" wrapText="1" shrinkToFit="1"/>
    </xf>
    <xf numFmtId="0" fontId="31" fillId="2" borderId="28" xfId="2" applyFont="1" applyFill="1" applyBorder="1" applyAlignment="1">
      <alignment horizontal="center"/>
    </xf>
    <xf numFmtId="0" fontId="31" fillId="2" borderId="29" xfId="2" applyFont="1" applyFill="1" applyBorder="1" applyAlignment="1">
      <alignment horizontal="center"/>
    </xf>
    <xf numFmtId="0" fontId="31" fillId="2" borderId="30" xfId="2" applyFont="1" applyFill="1" applyBorder="1" applyAlignment="1">
      <alignment horizontal="center"/>
    </xf>
    <xf numFmtId="0" fontId="31" fillId="2" borderId="31" xfId="2" applyFont="1" applyFill="1" applyBorder="1" applyAlignment="1">
      <alignment horizontal="center"/>
    </xf>
    <xf numFmtId="0" fontId="31" fillId="2" borderId="32" xfId="2" applyFont="1" applyFill="1" applyBorder="1" applyAlignment="1">
      <alignment horizontal="center"/>
    </xf>
    <xf numFmtId="0" fontId="31" fillId="2" borderId="33" xfId="2" applyFont="1" applyFill="1" applyBorder="1" applyAlignment="1">
      <alignment horizontal="center" wrapText="1"/>
    </xf>
    <xf numFmtId="0" fontId="31" fillId="2" borderId="35" xfId="2" applyFont="1" applyFill="1" applyBorder="1" applyAlignment="1">
      <alignment horizontal="center" wrapText="1"/>
    </xf>
    <xf numFmtId="0" fontId="31" fillId="2" borderId="9" xfId="2" applyFont="1" applyFill="1" applyBorder="1" applyAlignment="1">
      <alignment horizontal="center"/>
    </xf>
    <xf numFmtId="0" fontId="31" fillId="2" borderId="34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right" vertical="center"/>
    </xf>
    <xf numFmtId="0" fontId="15" fillId="0" borderId="57" xfId="2" applyFont="1" applyFill="1" applyBorder="1" applyAlignment="1">
      <alignment horizontal="center" vertical="center"/>
    </xf>
    <xf numFmtId="0" fontId="15" fillId="0" borderId="58" xfId="2" applyFont="1" applyFill="1" applyBorder="1" applyAlignment="1">
      <alignment horizontal="center" vertical="center"/>
    </xf>
    <xf numFmtId="0" fontId="15" fillId="0" borderId="59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5" fillId="2" borderId="47" xfId="2" applyFont="1" applyFill="1" applyBorder="1" applyAlignment="1">
      <alignment horizontal="center" vertical="center"/>
    </xf>
    <xf numFmtId="0" fontId="15" fillId="2" borderId="39" xfId="2" applyFont="1" applyFill="1" applyBorder="1" applyAlignment="1">
      <alignment horizontal="center" vertical="center"/>
    </xf>
    <xf numFmtId="0" fontId="15" fillId="2" borderId="48" xfId="2" applyFont="1" applyFill="1" applyBorder="1" applyAlignment="1">
      <alignment horizontal="center" vertical="center"/>
    </xf>
    <xf numFmtId="0" fontId="15" fillId="2" borderId="52" xfId="2" applyFont="1" applyFill="1" applyBorder="1" applyAlignment="1">
      <alignment horizontal="center" vertical="center"/>
    </xf>
    <xf numFmtId="0" fontId="15" fillId="2" borderId="53" xfId="2" applyFont="1" applyFill="1" applyBorder="1" applyAlignment="1">
      <alignment horizontal="center" vertical="center"/>
    </xf>
    <xf numFmtId="0" fontId="15" fillId="2" borderId="54" xfId="2" applyFont="1" applyFill="1" applyBorder="1" applyAlignment="1">
      <alignment horizontal="center" vertical="center"/>
    </xf>
    <xf numFmtId="0" fontId="15" fillId="2" borderId="47" xfId="2" applyFont="1" applyFill="1" applyBorder="1" applyAlignment="1">
      <alignment horizontal="center" vertical="center" wrapText="1"/>
    </xf>
    <xf numFmtId="0" fontId="15" fillId="2" borderId="39" xfId="2" applyFont="1" applyFill="1" applyBorder="1" applyAlignment="1">
      <alignment horizontal="center" vertical="center" wrapText="1"/>
    </xf>
    <xf numFmtId="0" fontId="15" fillId="2" borderId="48" xfId="2" applyFont="1" applyFill="1" applyBorder="1" applyAlignment="1">
      <alignment horizontal="center" vertical="center" wrapText="1"/>
    </xf>
    <xf numFmtId="0" fontId="15" fillId="0" borderId="76" xfId="3" applyFont="1" applyFill="1" applyBorder="1" applyAlignment="1">
      <alignment vertical="center"/>
    </xf>
    <xf numFmtId="0" fontId="16" fillId="0" borderId="76" xfId="3" applyFont="1" applyFill="1" applyBorder="1" applyAlignment="1">
      <alignment vertical="center"/>
    </xf>
    <xf numFmtId="0" fontId="15" fillId="0" borderId="72" xfId="3" applyFont="1" applyFill="1" applyBorder="1" applyAlignment="1">
      <alignment horizontal="center" vertical="center"/>
    </xf>
    <xf numFmtId="0" fontId="15" fillId="0" borderId="73" xfId="3" applyFont="1" applyFill="1" applyBorder="1" applyAlignment="1">
      <alignment horizontal="center" vertical="center"/>
    </xf>
    <xf numFmtId="0" fontId="15" fillId="0" borderId="74" xfId="3" applyFont="1" applyFill="1" applyBorder="1" applyAlignment="1">
      <alignment horizontal="center" vertical="center"/>
    </xf>
    <xf numFmtId="0" fontId="16" fillId="0" borderId="74" xfId="3" applyFont="1" applyFill="1" applyBorder="1" applyAlignment="1">
      <alignment horizontal="center" vertical="center"/>
    </xf>
    <xf numFmtId="0" fontId="15" fillId="0" borderId="18" xfId="3" applyNumberFormat="1" applyFont="1" applyFill="1" applyBorder="1" applyAlignment="1">
      <alignment horizontal="center" vertical="center"/>
    </xf>
    <xf numFmtId="49" fontId="15" fillId="0" borderId="19" xfId="3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5" fillId="0" borderId="43" xfId="3" applyFont="1" applyFill="1" applyBorder="1" applyAlignment="1">
      <alignment vertical="center" wrapText="1"/>
    </xf>
    <xf numFmtId="0" fontId="15" fillId="0" borderId="1" xfId="3" applyFont="1" applyFill="1" applyBorder="1" applyAlignment="1">
      <alignment vertical="center" wrapText="1"/>
    </xf>
    <xf numFmtId="0" fontId="15" fillId="0" borderId="2" xfId="3" applyFont="1" applyFill="1" applyBorder="1" applyAlignment="1">
      <alignment vertical="center" wrapText="1"/>
    </xf>
    <xf numFmtId="0" fontId="16" fillId="0" borderId="2" xfId="3" applyFont="1" applyFill="1" applyBorder="1" applyAlignment="1">
      <alignment vertical="center" wrapText="1"/>
    </xf>
    <xf numFmtId="0" fontId="15" fillId="0" borderId="60" xfId="3" applyFont="1" applyFill="1" applyBorder="1" applyAlignment="1">
      <alignment horizontal="center" vertical="center"/>
    </xf>
    <xf numFmtId="0" fontId="15" fillId="0" borderId="61" xfId="3" applyFont="1" applyFill="1" applyBorder="1" applyAlignment="1">
      <alignment horizontal="center" vertical="center"/>
    </xf>
    <xf numFmtId="0" fontId="15" fillId="0" borderId="64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66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62" xfId="3" applyFont="1" applyFill="1" applyBorder="1" applyAlignment="1">
      <alignment horizontal="center" vertical="center" textRotation="255"/>
    </xf>
    <xf numFmtId="0" fontId="15" fillId="0" borderId="27" xfId="3" applyFont="1" applyFill="1" applyBorder="1" applyAlignment="1">
      <alignment horizontal="center" vertical="center" textRotation="255"/>
    </xf>
    <xf numFmtId="0" fontId="15" fillId="0" borderId="17" xfId="3" applyFont="1" applyFill="1" applyBorder="1" applyAlignment="1">
      <alignment horizontal="center" vertical="center" textRotation="255"/>
    </xf>
    <xf numFmtId="0" fontId="15" fillId="0" borderId="21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3" xfId="3" applyFont="1" applyFill="1" applyBorder="1" applyAlignment="1">
      <alignment horizontal="center" vertical="center"/>
    </xf>
    <xf numFmtId="0" fontId="16" fillId="0" borderId="63" xfId="3" applyFont="1" applyFill="1" applyBorder="1" applyAlignment="1">
      <alignment horizontal="center" vertical="center"/>
    </xf>
    <xf numFmtId="0" fontId="16" fillId="0" borderId="65" xfId="3" applyFont="1" applyFill="1" applyBorder="1" applyAlignment="1">
      <alignment horizontal="center" vertical="center"/>
    </xf>
    <xf numFmtId="0" fontId="16" fillId="0" borderId="67" xfId="3" applyFont="1" applyFill="1" applyBorder="1" applyAlignment="1">
      <alignment horizontal="center" vertical="center"/>
    </xf>
    <xf numFmtId="0" fontId="24" fillId="3" borderId="26" xfId="3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/>
    </xf>
    <xf numFmtId="0" fontId="24" fillId="3" borderId="24" xfId="3" applyFont="1" applyFill="1" applyBorder="1" applyAlignment="1">
      <alignment horizontal="center" vertical="center"/>
    </xf>
    <xf numFmtId="0" fontId="24" fillId="3" borderId="6" xfId="3" applyFont="1" applyFill="1" applyBorder="1" applyAlignment="1">
      <alignment horizontal="center" vertical="center"/>
    </xf>
    <xf numFmtId="0" fontId="15" fillId="3" borderId="17" xfId="3" applyFont="1" applyFill="1" applyBorder="1" applyAlignment="1">
      <alignment horizontal="center" vertical="center"/>
    </xf>
    <xf numFmtId="0" fontId="15" fillId="3" borderId="25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  <xf numFmtId="0" fontId="15" fillId="0" borderId="68" xfId="3" applyFont="1" applyFill="1" applyBorder="1" applyAlignment="1">
      <alignment vertical="center" wrapText="1"/>
    </xf>
    <xf numFmtId="0" fontId="15" fillId="0" borderId="3" xfId="3" applyFont="1" applyFill="1" applyBorder="1" applyAlignment="1">
      <alignment vertical="center" wrapText="1"/>
    </xf>
    <xf numFmtId="0" fontId="15" fillId="0" borderId="10" xfId="3" applyFont="1" applyFill="1" applyBorder="1" applyAlignment="1">
      <alignment vertical="center" wrapText="1"/>
    </xf>
    <xf numFmtId="0" fontId="15" fillId="0" borderId="43" xfId="3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6" fillId="0" borderId="2" xfId="3" applyFont="1" applyFill="1" applyBorder="1" applyAlignment="1">
      <alignment horizontal="left" vertical="center" wrapText="1"/>
    </xf>
    <xf numFmtId="0" fontId="24" fillId="0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right" vertical="center"/>
    </xf>
    <xf numFmtId="0" fontId="16" fillId="0" borderId="11" xfId="3" applyFont="1" applyFill="1" applyBorder="1" applyAlignment="1">
      <alignment vertical="center"/>
    </xf>
    <xf numFmtId="0" fontId="15" fillId="0" borderId="11" xfId="3" applyFont="1" applyFill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0" fillId="4" borderId="12" xfId="0" applyFont="1" applyFill="1" applyBorder="1" applyAlignment="1">
      <alignment vertical="center" wrapTex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5B5196B5-096C-4A70-A293-7569C1D1B5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37"/>
  <sheetViews>
    <sheetView view="pageBreakPreview" topLeftCell="A19" zoomScaleNormal="100" zoomScaleSheetLayoutView="100" workbookViewId="0">
      <selection activeCell="L20" activeCellId="1" sqref="B31:C31 L20"/>
    </sheetView>
  </sheetViews>
  <sheetFormatPr defaultColWidth="9.109375" defaultRowHeight="12"/>
  <cols>
    <col min="1" max="1" width="4.109375" style="32" customWidth="1"/>
    <col min="2" max="2" width="14.44140625" style="33" customWidth="1"/>
    <col min="3" max="3" width="14.44140625" style="1" customWidth="1"/>
    <col min="4" max="4" width="4.109375" style="32" customWidth="1"/>
    <col min="5" max="5" width="5.33203125" style="32" customWidth="1"/>
    <col min="6" max="6" width="14.44140625" style="33" customWidth="1"/>
    <col min="7" max="7" width="5.33203125" style="32" customWidth="1"/>
    <col min="8" max="8" width="14.44140625" style="33" customWidth="1"/>
    <col min="9" max="9" width="5.33203125" style="32" customWidth="1"/>
    <col min="10" max="10" width="14.44140625" style="33" customWidth="1"/>
    <col min="11" max="11" width="5.33203125" style="33" customWidth="1"/>
    <col min="12" max="12" width="14.44140625" style="33" customWidth="1"/>
    <col min="13" max="13" width="8.6640625" style="34" customWidth="1"/>
    <col min="14" max="16384" width="9.109375" style="33"/>
  </cols>
  <sheetData>
    <row r="1" spans="1:13" s="1" customFormat="1" ht="27.9" customHeight="1">
      <c r="A1" s="224" t="s">
        <v>124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s="1" customFormat="1" ht="27.9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s="2" customFormat="1" ht="27.9" customHeight="1">
      <c r="A3" s="225" t="s">
        <v>0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2" customFormat="1" ht="27.9" customHeight="1">
      <c r="A4" s="225" t="s">
        <v>1</v>
      </c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s="2" customFormat="1" ht="27.9" customHeight="1">
      <c r="A5" s="225" t="s">
        <v>2</v>
      </c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13" s="2" customFormat="1" ht="27.9" customHeight="1">
      <c r="A6" s="225" t="s">
        <v>3</v>
      </c>
      <c r="B6" s="225"/>
      <c r="C6" s="227" t="s">
        <v>4</v>
      </c>
      <c r="D6" s="228"/>
      <c r="E6" s="229"/>
      <c r="F6" s="227"/>
      <c r="G6" s="201"/>
      <c r="H6" s="202"/>
      <c r="I6" s="227" t="s">
        <v>5</v>
      </c>
      <c r="J6" s="229"/>
      <c r="K6" s="227"/>
      <c r="L6" s="230"/>
      <c r="M6" s="231"/>
    </row>
    <row r="7" spans="1:13" s="4" customFormat="1" ht="27.9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7" customFormat="1" ht="27.9" customHeight="1">
      <c r="A8" s="5"/>
      <c r="B8" s="6" t="s">
        <v>6</v>
      </c>
      <c r="C8" s="6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7" customFormat="1" ht="27.9" customHeight="1">
      <c r="A9" s="209" t="s">
        <v>7</v>
      </c>
      <c r="B9" s="210"/>
      <c r="C9" s="211"/>
      <c r="D9" s="218" t="s">
        <v>8</v>
      </c>
      <c r="E9" s="199" t="s">
        <v>9</v>
      </c>
      <c r="F9" s="219"/>
      <c r="G9" s="219"/>
      <c r="H9" s="219"/>
      <c r="I9" s="219"/>
      <c r="J9" s="219"/>
      <c r="K9" s="219"/>
      <c r="L9" s="219"/>
      <c r="M9" s="220"/>
    </row>
    <row r="10" spans="1:13" s="7" customFormat="1" ht="27.9" customHeight="1">
      <c r="A10" s="212"/>
      <c r="B10" s="213"/>
      <c r="C10" s="214"/>
      <c r="D10" s="218"/>
      <c r="E10" s="8"/>
      <c r="F10" s="9" t="s">
        <v>10</v>
      </c>
      <c r="G10" s="8"/>
      <c r="H10" s="9" t="s">
        <v>11</v>
      </c>
      <c r="I10" s="8"/>
      <c r="J10" s="9" t="s">
        <v>12</v>
      </c>
      <c r="K10" s="8"/>
      <c r="L10" s="37" t="s">
        <v>13</v>
      </c>
      <c r="M10" s="221" t="s">
        <v>14</v>
      </c>
    </row>
    <row r="11" spans="1:13" s="7" customFormat="1" ht="27.9" customHeight="1">
      <c r="A11" s="212"/>
      <c r="B11" s="213"/>
      <c r="C11" s="214"/>
      <c r="D11" s="218"/>
      <c r="E11" s="11"/>
      <c r="F11" s="12" t="s">
        <v>15</v>
      </c>
      <c r="G11" s="11"/>
      <c r="H11" s="12" t="s">
        <v>16</v>
      </c>
      <c r="I11" s="11"/>
      <c r="J11" s="12" t="s">
        <v>17</v>
      </c>
      <c r="K11" s="11"/>
      <c r="L11" s="13" t="s">
        <v>18</v>
      </c>
      <c r="M11" s="222"/>
    </row>
    <row r="12" spans="1:13" s="7" customFormat="1" ht="27.9" customHeight="1">
      <c r="A12" s="215"/>
      <c r="B12" s="216"/>
      <c r="C12" s="217"/>
      <c r="D12" s="218"/>
      <c r="E12" s="14" t="s">
        <v>19</v>
      </c>
      <c r="F12" s="15"/>
      <c r="G12" s="14" t="s">
        <v>19</v>
      </c>
      <c r="H12" s="15"/>
      <c r="I12" s="14" t="s">
        <v>19</v>
      </c>
      <c r="J12" s="16"/>
      <c r="K12" s="14" t="s">
        <v>19</v>
      </c>
      <c r="L12" s="17"/>
      <c r="M12" s="223"/>
    </row>
    <row r="13" spans="1:13" s="7" customFormat="1" ht="34.950000000000003" customHeight="1">
      <c r="A13" s="18" t="s">
        <v>20</v>
      </c>
      <c r="B13" s="195" t="s">
        <v>21</v>
      </c>
      <c r="C13" s="196"/>
      <c r="D13" s="18">
        <v>2</v>
      </c>
      <c r="E13" s="78"/>
      <c r="F13" s="19" t="s">
        <v>22</v>
      </c>
      <c r="G13" s="20"/>
      <c r="H13" s="21" t="s">
        <v>23</v>
      </c>
      <c r="I13" s="20"/>
      <c r="J13" s="21" t="s">
        <v>24</v>
      </c>
      <c r="K13" s="20"/>
      <c r="L13" s="22"/>
      <c r="M13" s="23"/>
    </row>
    <row r="14" spans="1:13" s="7" customFormat="1" ht="34.950000000000003" customHeight="1">
      <c r="A14" s="18" t="s">
        <v>25</v>
      </c>
      <c r="B14" s="195" t="s">
        <v>26</v>
      </c>
      <c r="C14" s="196"/>
      <c r="D14" s="18">
        <v>1</v>
      </c>
      <c r="E14" s="78"/>
      <c r="F14" s="19" t="s">
        <v>27</v>
      </c>
      <c r="G14" s="20"/>
      <c r="H14" s="21" t="s">
        <v>28</v>
      </c>
      <c r="I14" s="20"/>
      <c r="J14" s="22"/>
      <c r="K14" s="20"/>
      <c r="L14" s="22"/>
      <c r="M14" s="23"/>
    </row>
    <row r="15" spans="1:13" s="7" customFormat="1" ht="34.950000000000003" customHeight="1">
      <c r="A15" s="38" t="s">
        <v>125</v>
      </c>
      <c r="B15" s="197" t="s">
        <v>126</v>
      </c>
      <c r="C15" s="198"/>
      <c r="D15" s="38">
        <v>1</v>
      </c>
      <c r="E15" s="83"/>
      <c r="F15" s="39" t="s">
        <v>127</v>
      </c>
      <c r="G15" s="40"/>
      <c r="H15" s="39" t="s">
        <v>128</v>
      </c>
      <c r="I15" s="40"/>
      <c r="J15" s="39" t="s">
        <v>129</v>
      </c>
      <c r="K15" s="40"/>
      <c r="L15" s="39"/>
      <c r="M15" s="41"/>
    </row>
    <row r="16" spans="1:13" s="7" customFormat="1" ht="34.950000000000003" customHeight="1">
      <c r="A16" s="18" t="s">
        <v>130</v>
      </c>
      <c r="B16" s="195" t="s">
        <v>29</v>
      </c>
      <c r="C16" s="196"/>
      <c r="D16" s="18">
        <v>1</v>
      </c>
      <c r="E16" s="78"/>
      <c r="F16" s="19" t="s">
        <v>30</v>
      </c>
      <c r="G16" s="20"/>
      <c r="H16" s="21" t="s">
        <v>31</v>
      </c>
      <c r="I16" s="20"/>
      <c r="J16" s="21" t="s">
        <v>32</v>
      </c>
      <c r="K16" s="20"/>
      <c r="L16" s="25" t="s">
        <v>131</v>
      </c>
      <c r="M16" s="23"/>
    </row>
    <row r="17" spans="1:13" s="7" customFormat="1" ht="34.950000000000003" customHeight="1">
      <c r="A17" s="18" t="s">
        <v>132</v>
      </c>
      <c r="B17" s="195" t="s">
        <v>33</v>
      </c>
      <c r="C17" s="196"/>
      <c r="D17" s="18">
        <v>2</v>
      </c>
      <c r="E17" s="78"/>
      <c r="F17" s="19" t="s">
        <v>34</v>
      </c>
      <c r="G17" s="20"/>
      <c r="H17" s="21" t="s">
        <v>35</v>
      </c>
      <c r="I17" s="20"/>
      <c r="J17" s="25" t="s">
        <v>36</v>
      </c>
      <c r="K17" s="20"/>
      <c r="L17" s="25" t="s">
        <v>37</v>
      </c>
      <c r="M17" s="23"/>
    </row>
    <row r="18" spans="1:13" s="7" customFormat="1" ht="34.950000000000003" customHeight="1">
      <c r="A18" s="38" t="s">
        <v>133</v>
      </c>
      <c r="B18" s="76" t="s">
        <v>134</v>
      </c>
      <c r="C18" s="77"/>
      <c r="D18" s="38">
        <v>1</v>
      </c>
      <c r="E18" s="83"/>
      <c r="F18" s="39" t="s">
        <v>135</v>
      </c>
      <c r="G18" s="40"/>
      <c r="H18" s="39" t="s">
        <v>136</v>
      </c>
      <c r="I18" s="40"/>
      <c r="J18" s="39" t="s">
        <v>137</v>
      </c>
      <c r="K18" s="40"/>
      <c r="L18" s="39"/>
      <c r="M18" s="41"/>
    </row>
    <row r="19" spans="1:13" s="7" customFormat="1" ht="34.950000000000003" customHeight="1">
      <c r="A19" s="18" t="s">
        <v>138</v>
      </c>
      <c r="B19" s="195" t="s">
        <v>38</v>
      </c>
      <c r="C19" s="196"/>
      <c r="D19" s="18">
        <v>1</v>
      </c>
      <c r="E19" s="78"/>
      <c r="F19" s="19" t="s">
        <v>39</v>
      </c>
      <c r="G19" s="20"/>
      <c r="H19" s="26" t="s">
        <v>40</v>
      </c>
      <c r="I19" s="84"/>
      <c r="J19" s="25" t="s">
        <v>41</v>
      </c>
      <c r="K19" s="84"/>
      <c r="L19" s="25" t="s">
        <v>235</v>
      </c>
      <c r="M19" s="23"/>
    </row>
    <row r="20" spans="1:13" s="7" customFormat="1" ht="34.950000000000003" customHeight="1">
      <c r="A20" s="38" t="s">
        <v>139</v>
      </c>
      <c r="B20" s="197" t="s">
        <v>140</v>
      </c>
      <c r="C20" s="198"/>
      <c r="D20" s="38">
        <v>1</v>
      </c>
      <c r="E20" s="83"/>
      <c r="F20" s="39" t="s">
        <v>141</v>
      </c>
      <c r="G20" s="40"/>
      <c r="H20" s="39" t="s">
        <v>142</v>
      </c>
      <c r="I20" s="84"/>
      <c r="J20" s="94" t="s">
        <v>236</v>
      </c>
      <c r="K20" s="84"/>
      <c r="L20" s="387" t="s">
        <v>333</v>
      </c>
      <c r="M20" s="41"/>
    </row>
    <row r="21" spans="1:13" s="7" customFormat="1" ht="34.950000000000003" customHeight="1">
      <c r="A21" s="42" t="s">
        <v>143</v>
      </c>
      <c r="B21" s="207" t="s">
        <v>42</v>
      </c>
      <c r="C21" s="208"/>
      <c r="D21" s="18">
        <v>2</v>
      </c>
      <c r="E21" s="78"/>
      <c r="F21" s="19" t="s">
        <v>43</v>
      </c>
      <c r="G21" s="20"/>
      <c r="H21" s="21" t="s">
        <v>44</v>
      </c>
      <c r="I21" s="20"/>
      <c r="J21" s="24" t="s">
        <v>45</v>
      </c>
      <c r="K21" s="40"/>
      <c r="L21" s="43" t="s">
        <v>144</v>
      </c>
      <c r="M21" s="41"/>
    </row>
    <row r="22" spans="1:13" s="7" customFormat="1" ht="34.950000000000003" customHeight="1">
      <c r="A22" s="38" t="s">
        <v>145</v>
      </c>
      <c r="B22" s="197" t="s">
        <v>146</v>
      </c>
      <c r="C22" s="198"/>
      <c r="D22" s="38">
        <v>3</v>
      </c>
      <c r="E22" s="83"/>
      <c r="F22" s="39" t="s">
        <v>147</v>
      </c>
      <c r="G22" s="40"/>
      <c r="H22" s="39" t="s">
        <v>148</v>
      </c>
      <c r="I22" s="40"/>
      <c r="J22" s="39" t="s">
        <v>149</v>
      </c>
      <c r="K22" s="40"/>
      <c r="L22" s="43" t="s">
        <v>150</v>
      </c>
      <c r="M22" s="41"/>
    </row>
    <row r="23" spans="1:13" s="7" customFormat="1" ht="34.950000000000003" customHeight="1">
      <c r="A23" s="18" t="s">
        <v>151</v>
      </c>
      <c r="B23" s="195" t="s">
        <v>47</v>
      </c>
      <c r="C23" s="196"/>
      <c r="D23" s="18">
        <v>2</v>
      </c>
      <c r="E23" s="78"/>
      <c r="F23" s="27" t="s">
        <v>48</v>
      </c>
      <c r="G23" s="20"/>
      <c r="H23" s="24" t="s">
        <v>49</v>
      </c>
      <c r="I23" s="20"/>
      <c r="J23" s="24" t="s">
        <v>50</v>
      </c>
      <c r="K23" s="20"/>
      <c r="L23" s="24" t="s">
        <v>51</v>
      </c>
      <c r="M23" s="23"/>
    </row>
    <row r="24" spans="1:13" s="7" customFormat="1" ht="34.950000000000003" customHeight="1">
      <c r="A24" s="18" t="s">
        <v>152</v>
      </c>
      <c r="B24" s="195" t="s">
        <v>53</v>
      </c>
      <c r="C24" s="196"/>
      <c r="D24" s="18">
        <v>2</v>
      </c>
      <c r="E24" s="78"/>
      <c r="F24" s="19" t="s">
        <v>54</v>
      </c>
      <c r="G24" s="20"/>
      <c r="H24" s="21" t="s">
        <v>55</v>
      </c>
      <c r="I24" s="20"/>
      <c r="J24" s="24" t="s">
        <v>56</v>
      </c>
      <c r="K24" s="20"/>
      <c r="L24" s="24" t="s">
        <v>57</v>
      </c>
      <c r="M24" s="23"/>
    </row>
    <row r="25" spans="1:13" s="7" customFormat="1" ht="34.950000000000003" customHeight="1">
      <c r="A25" s="18" t="s">
        <v>153</v>
      </c>
      <c r="B25" s="195" t="s">
        <v>58</v>
      </c>
      <c r="C25" s="196"/>
      <c r="D25" s="18">
        <v>1</v>
      </c>
      <c r="E25" s="78"/>
      <c r="F25" s="22"/>
      <c r="G25" s="20"/>
      <c r="H25" s="21" t="s">
        <v>59</v>
      </c>
      <c r="I25" s="20"/>
      <c r="J25" s="21" t="s">
        <v>60</v>
      </c>
      <c r="K25" s="20"/>
      <c r="L25" s="22"/>
      <c r="M25" s="23"/>
    </row>
    <row r="26" spans="1:13" s="7" customFormat="1" ht="34.950000000000003" customHeight="1">
      <c r="A26" s="18" t="s">
        <v>154</v>
      </c>
      <c r="B26" s="195" t="s">
        <v>62</v>
      </c>
      <c r="C26" s="196"/>
      <c r="D26" s="18">
        <v>3</v>
      </c>
      <c r="E26" s="78"/>
      <c r="F26" s="22"/>
      <c r="G26" s="20"/>
      <c r="H26" s="21" t="s">
        <v>59</v>
      </c>
      <c r="I26" s="20"/>
      <c r="J26" s="21" t="s">
        <v>60</v>
      </c>
      <c r="K26" s="20"/>
      <c r="L26" s="22"/>
      <c r="M26" s="23"/>
    </row>
    <row r="27" spans="1:13" s="7" customFormat="1" ht="34.950000000000003" customHeight="1">
      <c r="A27" s="38" t="s">
        <v>155</v>
      </c>
      <c r="B27" s="197" t="s">
        <v>156</v>
      </c>
      <c r="C27" s="198"/>
      <c r="D27" s="38">
        <v>5</v>
      </c>
      <c r="E27" s="83"/>
      <c r="F27" s="39" t="s">
        <v>157</v>
      </c>
      <c r="G27" s="40"/>
      <c r="H27" s="39"/>
      <c r="I27" s="40"/>
      <c r="J27" s="39"/>
      <c r="K27" s="40"/>
      <c r="L27" s="39"/>
      <c r="M27" s="41"/>
    </row>
    <row r="28" spans="1:13" s="7" customFormat="1" ht="34.950000000000003" customHeight="1">
      <c r="A28" s="38" t="s">
        <v>158</v>
      </c>
      <c r="B28" s="197" t="s">
        <v>159</v>
      </c>
      <c r="C28" s="198"/>
      <c r="D28" s="38">
        <v>2</v>
      </c>
      <c r="E28" s="83"/>
      <c r="F28" s="39" t="s">
        <v>160</v>
      </c>
      <c r="G28" s="40"/>
      <c r="H28" s="39" t="s">
        <v>161</v>
      </c>
      <c r="I28" s="40"/>
      <c r="J28" s="39" t="s">
        <v>162</v>
      </c>
      <c r="K28" s="40"/>
      <c r="L28" s="39"/>
      <c r="M28" s="41"/>
    </row>
    <row r="29" spans="1:13" s="7" customFormat="1" ht="34.950000000000003" customHeight="1">
      <c r="A29" s="38" t="s">
        <v>163</v>
      </c>
      <c r="B29" s="197" t="s">
        <v>164</v>
      </c>
      <c r="C29" s="198"/>
      <c r="D29" s="38">
        <v>5</v>
      </c>
      <c r="E29" s="83"/>
      <c r="F29" s="39" t="s">
        <v>165</v>
      </c>
      <c r="G29" s="40"/>
      <c r="H29" s="39"/>
      <c r="I29" s="40"/>
      <c r="J29" s="39"/>
      <c r="K29" s="40"/>
      <c r="L29" s="39"/>
      <c r="M29" s="41"/>
    </row>
    <row r="30" spans="1:13" s="7" customFormat="1" ht="34.950000000000003" customHeight="1">
      <c r="A30" s="38" t="s">
        <v>166</v>
      </c>
      <c r="B30" s="197" t="s">
        <v>167</v>
      </c>
      <c r="C30" s="198"/>
      <c r="D30" s="38">
        <v>2</v>
      </c>
      <c r="E30" s="83"/>
      <c r="F30" s="44"/>
      <c r="G30" s="40"/>
      <c r="H30" s="45">
        <v>1</v>
      </c>
      <c r="I30" s="40"/>
      <c r="J30" s="45" t="s">
        <v>168</v>
      </c>
      <c r="K30" s="40"/>
      <c r="L30" s="45" t="s">
        <v>169</v>
      </c>
      <c r="M30" s="41"/>
    </row>
    <row r="31" spans="1:13" s="7" customFormat="1" ht="34.950000000000003" customHeight="1">
      <c r="A31" s="38" t="s">
        <v>170</v>
      </c>
      <c r="B31" s="197" t="s">
        <v>378</v>
      </c>
      <c r="C31" s="198"/>
      <c r="D31" s="38">
        <v>1</v>
      </c>
      <c r="E31" s="83"/>
      <c r="F31" s="39" t="s">
        <v>172</v>
      </c>
      <c r="G31" s="40"/>
      <c r="H31" s="39" t="s">
        <v>173</v>
      </c>
      <c r="I31" s="40"/>
      <c r="J31" s="39" t="s">
        <v>174</v>
      </c>
      <c r="K31" s="40"/>
      <c r="L31" s="39"/>
      <c r="M31" s="41"/>
    </row>
    <row r="32" spans="1:13" s="7" customFormat="1" ht="34.950000000000003" customHeight="1">
      <c r="A32" s="38" t="s">
        <v>175</v>
      </c>
      <c r="B32" s="197" t="s">
        <v>176</v>
      </c>
      <c r="C32" s="198"/>
      <c r="D32" s="38" t="s">
        <v>177</v>
      </c>
      <c r="E32" s="83"/>
      <c r="F32" s="39" t="s">
        <v>178</v>
      </c>
      <c r="G32" s="40"/>
      <c r="H32" s="39"/>
      <c r="I32" s="40"/>
      <c r="J32" s="39"/>
      <c r="K32" s="40"/>
      <c r="L32" s="39"/>
      <c r="M32" s="41"/>
    </row>
    <row r="33" spans="1:13" s="7" customFormat="1" ht="34.950000000000003" customHeight="1">
      <c r="A33" s="199" t="s">
        <v>179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  <c r="L33" s="202"/>
      <c r="M33" s="23">
        <f>SUM(M13:M32)</f>
        <v>0</v>
      </c>
    </row>
    <row r="34" spans="1:13" s="7" customFormat="1" ht="34.950000000000003" customHeight="1">
      <c r="A34" s="18" t="s">
        <v>180</v>
      </c>
      <c r="B34" s="195" t="s">
        <v>63</v>
      </c>
      <c r="C34" s="196"/>
      <c r="D34" s="18">
        <v>7</v>
      </c>
      <c r="E34" s="78"/>
      <c r="F34" s="19" t="s">
        <v>54</v>
      </c>
      <c r="G34" s="20"/>
      <c r="H34" s="22"/>
      <c r="I34" s="20"/>
      <c r="J34" s="22"/>
      <c r="K34" s="28"/>
      <c r="L34" s="29"/>
      <c r="M34" s="23"/>
    </row>
    <row r="35" spans="1:13" s="7" customFormat="1" ht="34.950000000000003" customHeight="1">
      <c r="A35" s="18" t="s">
        <v>181</v>
      </c>
      <c r="B35" s="195" t="s">
        <v>64</v>
      </c>
      <c r="C35" s="196"/>
      <c r="D35" s="18">
        <v>5</v>
      </c>
      <c r="E35" s="78"/>
      <c r="F35" s="19" t="s">
        <v>65</v>
      </c>
      <c r="G35" s="20"/>
      <c r="H35" s="21" t="s">
        <v>66</v>
      </c>
      <c r="I35" s="20"/>
      <c r="J35" s="21" t="s">
        <v>67</v>
      </c>
      <c r="K35" s="28"/>
      <c r="L35" s="29"/>
      <c r="M35" s="23"/>
    </row>
    <row r="36" spans="1:13" s="7" customFormat="1" ht="34.950000000000003" customHeight="1" thickBot="1">
      <c r="A36" s="203" t="s">
        <v>182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  <c r="L36" s="206"/>
      <c r="M36" s="30">
        <f>SUM(M34:M35)</f>
        <v>0</v>
      </c>
    </row>
    <row r="37" spans="1:13" s="7" customFormat="1" ht="34.950000000000003" customHeight="1">
      <c r="A37" s="191" t="s">
        <v>68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  <c r="L37" s="194"/>
      <c r="M37" s="31">
        <f>M33+M36</f>
        <v>0</v>
      </c>
    </row>
  </sheetData>
  <mergeCells count="40">
    <mergeCell ref="A9:C12"/>
    <mergeCell ref="D9:D12"/>
    <mergeCell ref="E9:M9"/>
    <mergeCell ref="M10:M12"/>
    <mergeCell ref="A1:M1"/>
    <mergeCell ref="A3:B3"/>
    <mergeCell ref="C3:M3"/>
    <mergeCell ref="A4:B4"/>
    <mergeCell ref="C4:M4"/>
    <mergeCell ref="A5:B5"/>
    <mergeCell ref="C5:M5"/>
    <mergeCell ref="A6:B6"/>
    <mergeCell ref="C6:E6"/>
    <mergeCell ref="F6:H6"/>
    <mergeCell ref="I6:J6"/>
    <mergeCell ref="K6:M6"/>
    <mergeCell ref="B25:C25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A37:L37"/>
    <mergeCell ref="B26:C26"/>
    <mergeCell ref="B27:C27"/>
    <mergeCell ref="B28:C28"/>
    <mergeCell ref="B29:C29"/>
    <mergeCell ref="B30:C30"/>
    <mergeCell ref="B31:C31"/>
    <mergeCell ref="B32:C32"/>
    <mergeCell ref="A33:L33"/>
    <mergeCell ref="B34:C34"/>
    <mergeCell ref="B35:C35"/>
    <mergeCell ref="A36:L36"/>
  </mergeCells>
  <phoneticPr fontId="4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zoomScaleNormal="100" workbookViewId="0">
      <selection activeCell="M1" sqref="M1:N1"/>
    </sheetView>
  </sheetViews>
  <sheetFormatPr defaultColWidth="11.6640625" defaultRowHeight="14.4"/>
  <cols>
    <col min="1" max="1" width="4.109375" style="116" customWidth="1"/>
    <col min="2" max="2" width="20.6640625" style="116" customWidth="1"/>
    <col min="3" max="3" width="4.109375" style="117" customWidth="1"/>
    <col min="4" max="4" width="4" style="116" customWidth="1"/>
    <col min="5" max="5" width="11.88671875" style="116" customWidth="1"/>
    <col min="6" max="6" width="4" style="116" customWidth="1"/>
    <col min="7" max="7" width="11.88671875" style="116" customWidth="1"/>
    <col min="8" max="8" width="4" style="116" customWidth="1"/>
    <col min="9" max="9" width="11.88671875" style="116" customWidth="1"/>
    <col min="10" max="10" width="4" style="116" customWidth="1"/>
    <col min="11" max="11" width="10.109375" style="116" customWidth="1"/>
    <col min="12" max="12" width="4" style="116" customWidth="1"/>
    <col min="13" max="13" width="10.109375" style="116" customWidth="1"/>
    <col min="14" max="14" width="6.88671875" style="116" customWidth="1"/>
    <col min="15" max="15" width="3" style="116" customWidth="1"/>
    <col min="16" max="256" width="11.6640625" style="116"/>
    <col min="257" max="257" width="4.109375" style="116" customWidth="1"/>
    <col min="258" max="258" width="20.6640625" style="116" customWidth="1"/>
    <col min="259" max="259" width="4.109375" style="116" customWidth="1"/>
    <col min="260" max="260" width="4" style="116" customWidth="1"/>
    <col min="261" max="261" width="11.88671875" style="116" customWidth="1"/>
    <col min="262" max="262" width="4" style="116" customWidth="1"/>
    <col min="263" max="263" width="11.88671875" style="116" customWidth="1"/>
    <col min="264" max="264" width="4" style="116" customWidth="1"/>
    <col min="265" max="265" width="11.88671875" style="116" customWidth="1"/>
    <col min="266" max="266" width="4" style="116" customWidth="1"/>
    <col min="267" max="267" width="10.109375" style="116" customWidth="1"/>
    <col min="268" max="268" width="4" style="116" customWidth="1"/>
    <col min="269" max="269" width="10.109375" style="116" customWidth="1"/>
    <col min="270" max="270" width="6.88671875" style="116" customWidth="1"/>
    <col min="271" max="271" width="3" style="116" customWidth="1"/>
    <col min="272" max="512" width="11.6640625" style="116"/>
    <col min="513" max="513" width="4.109375" style="116" customWidth="1"/>
    <col min="514" max="514" width="20.6640625" style="116" customWidth="1"/>
    <col min="515" max="515" width="4.109375" style="116" customWidth="1"/>
    <col min="516" max="516" width="4" style="116" customWidth="1"/>
    <col min="517" max="517" width="11.88671875" style="116" customWidth="1"/>
    <col min="518" max="518" width="4" style="116" customWidth="1"/>
    <col min="519" max="519" width="11.88671875" style="116" customWidth="1"/>
    <col min="520" max="520" width="4" style="116" customWidth="1"/>
    <col min="521" max="521" width="11.88671875" style="116" customWidth="1"/>
    <col min="522" max="522" width="4" style="116" customWidth="1"/>
    <col min="523" max="523" width="10.109375" style="116" customWidth="1"/>
    <col min="524" max="524" width="4" style="116" customWidth="1"/>
    <col min="525" max="525" width="10.109375" style="116" customWidth="1"/>
    <col min="526" max="526" width="6.88671875" style="116" customWidth="1"/>
    <col min="527" max="527" width="3" style="116" customWidth="1"/>
    <col min="528" max="768" width="11.6640625" style="116"/>
    <col min="769" max="769" width="4.109375" style="116" customWidth="1"/>
    <col min="770" max="770" width="20.6640625" style="116" customWidth="1"/>
    <col min="771" max="771" width="4.109375" style="116" customWidth="1"/>
    <col min="772" max="772" width="4" style="116" customWidth="1"/>
    <col min="773" max="773" width="11.88671875" style="116" customWidth="1"/>
    <col min="774" max="774" width="4" style="116" customWidth="1"/>
    <col min="775" max="775" width="11.88671875" style="116" customWidth="1"/>
    <col min="776" max="776" width="4" style="116" customWidth="1"/>
    <col min="777" max="777" width="11.88671875" style="116" customWidth="1"/>
    <col min="778" max="778" width="4" style="116" customWidth="1"/>
    <col min="779" max="779" width="10.109375" style="116" customWidth="1"/>
    <col min="780" max="780" width="4" style="116" customWidth="1"/>
    <col min="781" max="781" width="10.109375" style="116" customWidth="1"/>
    <col min="782" max="782" width="6.88671875" style="116" customWidth="1"/>
    <col min="783" max="783" width="3" style="116" customWidth="1"/>
    <col min="784" max="1024" width="11.6640625" style="116"/>
    <col min="1025" max="1025" width="4.109375" style="116" customWidth="1"/>
    <col min="1026" max="1026" width="20.6640625" style="116" customWidth="1"/>
    <col min="1027" max="1027" width="4.109375" style="116" customWidth="1"/>
    <col min="1028" max="1028" width="4" style="116" customWidth="1"/>
    <col min="1029" max="1029" width="11.88671875" style="116" customWidth="1"/>
    <col min="1030" max="1030" width="4" style="116" customWidth="1"/>
    <col min="1031" max="1031" width="11.88671875" style="116" customWidth="1"/>
    <col min="1032" max="1032" width="4" style="116" customWidth="1"/>
    <col min="1033" max="1033" width="11.88671875" style="116" customWidth="1"/>
    <col min="1034" max="1034" width="4" style="116" customWidth="1"/>
    <col min="1035" max="1035" width="10.109375" style="116" customWidth="1"/>
    <col min="1036" max="1036" width="4" style="116" customWidth="1"/>
    <col min="1037" max="1037" width="10.109375" style="116" customWidth="1"/>
    <col min="1038" max="1038" width="6.88671875" style="116" customWidth="1"/>
    <col min="1039" max="1039" width="3" style="116" customWidth="1"/>
    <col min="1040" max="1280" width="11.6640625" style="116"/>
    <col min="1281" max="1281" width="4.109375" style="116" customWidth="1"/>
    <col min="1282" max="1282" width="20.6640625" style="116" customWidth="1"/>
    <col min="1283" max="1283" width="4.109375" style="116" customWidth="1"/>
    <col min="1284" max="1284" width="4" style="116" customWidth="1"/>
    <col min="1285" max="1285" width="11.88671875" style="116" customWidth="1"/>
    <col min="1286" max="1286" width="4" style="116" customWidth="1"/>
    <col min="1287" max="1287" width="11.88671875" style="116" customWidth="1"/>
    <col min="1288" max="1288" width="4" style="116" customWidth="1"/>
    <col min="1289" max="1289" width="11.88671875" style="116" customWidth="1"/>
    <col min="1290" max="1290" width="4" style="116" customWidth="1"/>
    <col min="1291" max="1291" width="10.109375" style="116" customWidth="1"/>
    <col min="1292" max="1292" width="4" style="116" customWidth="1"/>
    <col min="1293" max="1293" width="10.109375" style="116" customWidth="1"/>
    <col min="1294" max="1294" width="6.88671875" style="116" customWidth="1"/>
    <col min="1295" max="1295" width="3" style="116" customWidth="1"/>
    <col min="1296" max="1536" width="11.6640625" style="116"/>
    <col min="1537" max="1537" width="4.109375" style="116" customWidth="1"/>
    <col min="1538" max="1538" width="20.6640625" style="116" customWidth="1"/>
    <col min="1539" max="1539" width="4.109375" style="116" customWidth="1"/>
    <col min="1540" max="1540" width="4" style="116" customWidth="1"/>
    <col min="1541" max="1541" width="11.88671875" style="116" customWidth="1"/>
    <col min="1542" max="1542" width="4" style="116" customWidth="1"/>
    <col min="1543" max="1543" width="11.88671875" style="116" customWidth="1"/>
    <col min="1544" max="1544" width="4" style="116" customWidth="1"/>
    <col min="1545" max="1545" width="11.88671875" style="116" customWidth="1"/>
    <col min="1546" max="1546" width="4" style="116" customWidth="1"/>
    <col min="1547" max="1547" width="10.109375" style="116" customWidth="1"/>
    <col min="1548" max="1548" width="4" style="116" customWidth="1"/>
    <col min="1549" max="1549" width="10.109375" style="116" customWidth="1"/>
    <col min="1550" max="1550" width="6.88671875" style="116" customWidth="1"/>
    <col min="1551" max="1551" width="3" style="116" customWidth="1"/>
    <col min="1552" max="1792" width="11.6640625" style="116"/>
    <col min="1793" max="1793" width="4.109375" style="116" customWidth="1"/>
    <col min="1794" max="1794" width="20.6640625" style="116" customWidth="1"/>
    <col min="1795" max="1795" width="4.109375" style="116" customWidth="1"/>
    <col min="1796" max="1796" width="4" style="116" customWidth="1"/>
    <col min="1797" max="1797" width="11.88671875" style="116" customWidth="1"/>
    <col min="1798" max="1798" width="4" style="116" customWidth="1"/>
    <col min="1799" max="1799" width="11.88671875" style="116" customWidth="1"/>
    <col min="1800" max="1800" width="4" style="116" customWidth="1"/>
    <col min="1801" max="1801" width="11.88671875" style="116" customWidth="1"/>
    <col min="1802" max="1802" width="4" style="116" customWidth="1"/>
    <col min="1803" max="1803" width="10.109375" style="116" customWidth="1"/>
    <col min="1804" max="1804" width="4" style="116" customWidth="1"/>
    <col min="1805" max="1805" width="10.109375" style="116" customWidth="1"/>
    <col min="1806" max="1806" width="6.88671875" style="116" customWidth="1"/>
    <col min="1807" max="1807" width="3" style="116" customWidth="1"/>
    <col min="1808" max="2048" width="11.6640625" style="116"/>
    <col min="2049" max="2049" width="4.109375" style="116" customWidth="1"/>
    <col min="2050" max="2050" width="20.6640625" style="116" customWidth="1"/>
    <col min="2051" max="2051" width="4.109375" style="116" customWidth="1"/>
    <col min="2052" max="2052" width="4" style="116" customWidth="1"/>
    <col min="2053" max="2053" width="11.88671875" style="116" customWidth="1"/>
    <col min="2054" max="2054" width="4" style="116" customWidth="1"/>
    <col min="2055" max="2055" width="11.88671875" style="116" customWidth="1"/>
    <col min="2056" max="2056" width="4" style="116" customWidth="1"/>
    <col min="2057" max="2057" width="11.88671875" style="116" customWidth="1"/>
    <col min="2058" max="2058" width="4" style="116" customWidth="1"/>
    <col min="2059" max="2059" width="10.109375" style="116" customWidth="1"/>
    <col min="2060" max="2060" width="4" style="116" customWidth="1"/>
    <col min="2061" max="2061" width="10.109375" style="116" customWidth="1"/>
    <col min="2062" max="2062" width="6.88671875" style="116" customWidth="1"/>
    <col min="2063" max="2063" width="3" style="116" customWidth="1"/>
    <col min="2064" max="2304" width="11.6640625" style="116"/>
    <col min="2305" max="2305" width="4.109375" style="116" customWidth="1"/>
    <col min="2306" max="2306" width="20.6640625" style="116" customWidth="1"/>
    <col min="2307" max="2307" width="4.109375" style="116" customWidth="1"/>
    <col min="2308" max="2308" width="4" style="116" customWidth="1"/>
    <col min="2309" max="2309" width="11.88671875" style="116" customWidth="1"/>
    <col min="2310" max="2310" width="4" style="116" customWidth="1"/>
    <col min="2311" max="2311" width="11.88671875" style="116" customWidth="1"/>
    <col min="2312" max="2312" width="4" style="116" customWidth="1"/>
    <col min="2313" max="2313" width="11.88671875" style="116" customWidth="1"/>
    <col min="2314" max="2314" width="4" style="116" customWidth="1"/>
    <col min="2315" max="2315" width="10.109375" style="116" customWidth="1"/>
    <col min="2316" max="2316" width="4" style="116" customWidth="1"/>
    <col min="2317" max="2317" width="10.109375" style="116" customWidth="1"/>
    <col min="2318" max="2318" width="6.88671875" style="116" customWidth="1"/>
    <col min="2319" max="2319" width="3" style="116" customWidth="1"/>
    <col min="2320" max="2560" width="11.6640625" style="116"/>
    <col min="2561" max="2561" width="4.109375" style="116" customWidth="1"/>
    <col min="2562" max="2562" width="20.6640625" style="116" customWidth="1"/>
    <col min="2563" max="2563" width="4.109375" style="116" customWidth="1"/>
    <col min="2564" max="2564" width="4" style="116" customWidth="1"/>
    <col min="2565" max="2565" width="11.88671875" style="116" customWidth="1"/>
    <col min="2566" max="2566" width="4" style="116" customWidth="1"/>
    <col min="2567" max="2567" width="11.88671875" style="116" customWidth="1"/>
    <col min="2568" max="2568" width="4" style="116" customWidth="1"/>
    <col min="2569" max="2569" width="11.88671875" style="116" customWidth="1"/>
    <col min="2570" max="2570" width="4" style="116" customWidth="1"/>
    <col min="2571" max="2571" width="10.109375" style="116" customWidth="1"/>
    <col min="2572" max="2572" width="4" style="116" customWidth="1"/>
    <col min="2573" max="2573" width="10.109375" style="116" customWidth="1"/>
    <col min="2574" max="2574" width="6.88671875" style="116" customWidth="1"/>
    <col min="2575" max="2575" width="3" style="116" customWidth="1"/>
    <col min="2576" max="2816" width="11.6640625" style="116"/>
    <col min="2817" max="2817" width="4.109375" style="116" customWidth="1"/>
    <col min="2818" max="2818" width="20.6640625" style="116" customWidth="1"/>
    <col min="2819" max="2819" width="4.109375" style="116" customWidth="1"/>
    <col min="2820" max="2820" width="4" style="116" customWidth="1"/>
    <col min="2821" max="2821" width="11.88671875" style="116" customWidth="1"/>
    <col min="2822" max="2822" width="4" style="116" customWidth="1"/>
    <col min="2823" max="2823" width="11.88671875" style="116" customWidth="1"/>
    <col min="2824" max="2824" width="4" style="116" customWidth="1"/>
    <col min="2825" max="2825" width="11.88671875" style="116" customWidth="1"/>
    <col min="2826" max="2826" width="4" style="116" customWidth="1"/>
    <col min="2827" max="2827" width="10.109375" style="116" customWidth="1"/>
    <col min="2828" max="2828" width="4" style="116" customWidth="1"/>
    <col min="2829" max="2829" width="10.109375" style="116" customWidth="1"/>
    <col min="2830" max="2830" width="6.88671875" style="116" customWidth="1"/>
    <col min="2831" max="2831" width="3" style="116" customWidth="1"/>
    <col min="2832" max="3072" width="11.6640625" style="116"/>
    <col min="3073" max="3073" width="4.109375" style="116" customWidth="1"/>
    <col min="3074" max="3074" width="20.6640625" style="116" customWidth="1"/>
    <col min="3075" max="3075" width="4.109375" style="116" customWidth="1"/>
    <col min="3076" max="3076" width="4" style="116" customWidth="1"/>
    <col min="3077" max="3077" width="11.88671875" style="116" customWidth="1"/>
    <col min="3078" max="3078" width="4" style="116" customWidth="1"/>
    <col min="3079" max="3079" width="11.88671875" style="116" customWidth="1"/>
    <col min="3080" max="3080" width="4" style="116" customWidth="1"/>
    <col min="3081" max="3081" width="11.88671875" style="116" customWidth="1"/>
    <col min="3082" max="3082" width="4" style="116" customWidth="1"/>
    <col min="3083" max="3083" width="10.109375" style="116" customWidth="1"/>
    <col min="3084" max="3084" width="4" style="116" customWidth="1"/>
    <col min="3085" max="3085" width="10.109375" style="116" customWidth="1"/>
    <col min="3086" max="3086" width="6.88671875" style="116" customWidth="1"/>
    <col min="3087" max="3087" width="3" style="116" customWidth="1"/>
    <col min="3088" max="3328" width="11.6640625" style="116"/>
    <col min="3329" max="3329" width="4.109375" style="116" customWidth="1"/>
    <col min="3330" max="3330" width="20.6640625" style="116" customWidth="1"/>
    <col min="3331" max="3331" width="4.109375" style="116" customWidth="1"/>
    <col min="3332" max="3332" width="4" style="116" customWidth="1"/>
    <col min="3333" max="3333" width="11.88671875" style="116" customWidth="1"/>
    <col min="3334" max="3334" width="4" style="116" customWidth="1"/>
    <col min="3335" max="3335" width="11.88671875" style="116" customWidth="1"/>
    <col min="3336" max="3336" width="4" style="116" customWidth="1"/>
    <col min="3337" max="3337" width="11.88671875" style="116" customWidth="1"/>
    <col min="3338" max="3338" width="4" style="116" customWidth="1"/>
    <col min="3339" max="3339" width="10.109375" style="116" customWidth="1"/>
    <col min="3340" max="3340" width="4" style="116" customWidth="1"/>
    <col min="3341" max="3341" width="10.109375" style="116" customWidth="1"/>
    <col min="3342" max="3342" width="6.88671875" style="116" customWidth="1"/>
    <col min="3343" max="3343" width="3" style="116" customWidth="1"/>
    <col min="3344" max="3584" width="11.6640625" style="116"/>
    <col min="3585" max="3585" width="4.109375" style="116" customWidth="1"/>
    <col min="3586" max="3586" width="20.6640625" style="116" customWidth="1"/>
    <col min="3587" max="3587" width="4.109375" style="116" customWidth="1"/>
    <col min="3588" max="3588" width="4" style="116" customWidth="1"/>
    <col min="3589" max="3589" width="11.88671875" style="116" customWidth="1"/>
    <col min="3590" max="3590" width="4" style="116" customWidth="1"/>
    <col min="3591" max="3591" width="11.88671875" style="116" customWidth="1"/>
    <col min="3592" max="3592" width="4" style="116" customWidth="1"/>
    <col min="3593" max="3593" width="11.88671875" style="116" customWidth="1"/>
    <col min="3594" max="3594" width="4" style="116" customWidth="1"/>
    <col min="3595" max="3595" width="10.109375" style="116" customWidth="1"/>
    <col min="3596" max="3596" width="4" style="116" customWidth="1"/>
    <col min="3597" max="3597" width="10.109375" style="116" customWidth="1"/>
    <col min="3598" max="3598" width="6.88671875" style="116" customWidth="1"/>
    <col min="3599" max="3599" width="3" style="116" customWidth="1"/>
    <col min="3600" max="3840" width="11.6640625" style="116"/>
    <col min="3841" max="3841" width="4.109375" style="116" customWidth="1"/>
    <col min="3842" max="3842" width="20.6640625" style="116" customWidth="1"/>
    <col min="3843" max="3843" width="4.109375" style="116" customWidth="1"/>
    <col min="3844" max="3844" width="4" style="116" customWidth="1"/>
    <col min="3845" max="3845" width="11.88671875" style="116" customWidth="1"/>
    <col min="3846" max="3846" width="4" style="116" customWidth="1"/>
    <col min="3847" max="3847" width="11.88671875" style="116" customWidth="1"/>
    <col min="3848" max="3848" width="4" style="116" customWidth="1"/>
    <col min="3849" max="3849" width="11.88671875" style="116" customWidth="1"/>
    <col min="3850" max="3850" width="4" style="116" customWidth="1"/>
    <col min="3851" max="3851" width="10.109375" style="116" customWidth="1"/>
    <col min="3852" max="3852" width="4" style="116" customWidth="1"/>
    <col min="3853" max="3853" width="10.109375" style="116" customWidth="1"/>
    <col min="3854" max="3854" width="6.88671875" style="116" customWidth="1"/>
    <col min="3855" max="3855" width="3" style="116" customWidth="1"/>
    <col min="3856" max="4096" width="11.6640625" style="116"/>
    <col min="4097" max="4097" width="4.109375" style="116" customWidth="1"/>
    <col min="4098" max="4098" width="20.6640625" style="116" customWidth="1"/>
    <col min="4099" max="4099" width="4.109375" style="116" customWidth="1"/>
    <col min="4100" max="4100" width="4" style="116" customWidth="1"/>
    <col min="4101" max="4101" width="11.88671875" style="116" customWidth="1"/>
    <col min="4102" max="4102" width="4" style="116" customWidth="1"/>
    <col min="4103" max="4103" width="11.88671875" style="116" customWidth="1"/>
    <col min="4104" max="4104" width="4" style="116" customWidth="1"/>
    <col min="4105" max="4105" width="11.88671875" style="116" customWidth="1"/>
    <col min="4106" max="4106" width="4" style="116" customWidth="1"/>
    <col min="4107" max="4107" width="10.109375" style="116" customWidth="1"/>
    <col min="4108" max="4108" width="4" style="116" customWidth="1"/>
    <col min="4109" max="4109" width="10.109375" style="116" customWidth="1"/>
    <col min="4110" max="4110" width="6.88671875" style="116" customWidth="1"/>
    <col min="4111" max="4111" width="3" style="116" customWidth="1"/>
    <col min="4112" max="4352" width="11.6640625" style="116"/>
    <col min="4353" max="4353" width="4.109375" style="116" customWidth="1"/>
    <col min="4354" max="4354" width="20.6640625" style="116" customWidth="1"/>
    <col min="4355" max="4355" width="4.109375" style="116" customWidth="1"/>
    <col min="4356" max="4356" width="4" style="116" customWidth="1"/>
    <col min="4357" max="4357" width="11.88671875" style="116" customWidth="1"/>
    <col min="4358" max="4358" width="4" style="116" customWidth="1"/>
    <col min="4359" max="4359" width="11.88671875" style="116" customWidth="1"/>
    <col min="4360" max="4360" width="4" style="116" customWidth="1"/>
    <col min="4361" max="4361" width="11.88671875" style="116" customWidth="1"/>
    <col min="4362" max="4362" width="4" style="116" customWidth="1"/>
    <col min="4363" max="4363" width="10.109375" style="116" customWidth="1"/>
    <col min="4364" max="4364" width="4" style="116" customWidth="1"/>
    <col min="4365" max="4365" width="10.109375" style="116" customWidth="1"/>
    <col min="4366" max="4366" width="6.88671875" style="116" customWidth="1"/>
    <col min="4367" max="4367" width="3" style="116" customWidth="1"/>
    <col min="4368" max="4608" width="11.6640625" style="116"/>
    <col min="4609" max="4609" width="4.109375" style="116" customWidth="1"/>
    <col min="4610" max="4610" width="20.6640625" style="116" customWidth="1"/>
    <col min="4611" max="4611" width="4.109375" style="116" customWidth="1"/>
    <col min="4612" max="4612" width="4" style="116" customWidth="1"/>
    <col min="4613" max="4613" width="11.88671875" style="116" customWidth="1"/>
    <col min="4614" max="4614" width="4" style="116" customWidth="1"/>
    <col min="4615" max="4615" width="11.88671875" style="116" customWidth="1"/>
    <col min="4616" max="4616" width="4" style="116" customWidth="1"/>
    <col min="4617" max="4617" width="11.88671875" style="116" customWidth="1"/>
    <col min="4618" max="4618" width="4" style="116" customWidth="1"/>
    <col min="4619" max="4619" width="10.109375" style="116" customWidth="1"/>
    <col min="4620" max="4620" width="4" style="116" customWidth="1"/>
    <col min="4621" max="4621" width="10.109375" style="116" customWidth="1"/>
    <col min="4622" max="4622" width="6.88671875" style="116" customWidth="1"/>
    <col min="4623" max="4623" width="3" style="116" customWidth="1"/>
    <col min="4624" max="4864" width="11.6640625" style="116"/>
    <col min="4865" max="4865" width="4.109375" style="116" customWidth="1"/>
    <col min="4866" max="4866" width="20.6640625" style="116" customWidth="1"/>
    <col min="4867" max="4867" width="4.109375" style="116" customWidth="1"/>
    <col min="4868" max="4868" width="4" style="116" customWidth="1"/>
    <col min="4869" max="4869" width="11.88671875" style="116" customWidth="1"/>
    <col min="4870" max="4870" width="4" style="116" customWidth="1"/>
    <col min="4871" max="4871" width="11.88671875" style="116" customWidth="1"/>
    <col min="4872" max="4872" width="4" style="116" customWidth="1"/>
    <col min="4873" max="4873" width="11.88671875" style="116" customWidth="1"/>
    <col min="4874" max="4874" width="4" style="116" customWidth="1"/>
    <col min="4875" max="4875" width="10.109375" style="116" customWidth="1"/>
    <col min="4876" max="4876" width="4" style="116" customWidth="1"/>
    <col min="4877" max="4877" width="10.109375" style="116" customWidth="1"/>
    <col min="4878" max="4878" width="6.88671875" style="116" customWidth="1"/>
    <col min="4879" max="4879" width="3" style="116" customWidth="1"/>
    <col min="4880" max="5120" width="11.6640625" style="116"/>
    <col min="5121" max="5121" width="4.109375" style="116" customWidth="1"/>
    <col min="5122" max="5122" width="20.6640625" style="116" customWidth="1"/>
    <col min="5123" max="5123" width="4.109375" style="116" customWidth="1"/>
    <col min="5124" max="5124" width="4" style="116" customWidth="1"/>
    <col min="5125" max="5125" width="11.88671875" style="116" customWidth="1"/>
    <col min="5126" max="5126" width="4" style="116" customWidth="1"/>
    <col min="5127" max="5127" width="11.88671875" style="116" customWidth="1"/>
    <col min="5128" max="5128" width="4" style="116" customWidth="1"/>
    <col min="5129" max="5129" width="11.88671875" style="116" customWidth="1"/>
    <col min="5130" max="5130" width="4" style="116" customWidth="1"/>
    <col min="5131" max="5131" width="10.109375" style="116" customWidth="1"/>
    <col min="5132" max="5132" width="4" style="116" customWidth="1"/>
    <col min="5133" max="5133" width="10.109375" style="116" customWidth="1"/>
    <col min="5134" max="5134" width="6.88671875" style="116" customWidth="1"/>
    <col min="5135" max="5135" width="3" style="116" customWidth="1"/>
    <col min="5136" max="5376" width="11.6640625" style="116"/>
    <col min="5377" max="5377" width="4.109375" style="116" customWidth="1"/>
    <col min="5378" max="5378" width="20.6640625" style="116" customWidth="1"/>
    <col min="5379" max="5379" width="4.109375" style="116" customWidth="1"/>
    <col min="5380" max="5380" width="4" style="116" customWidth="1"/>
    <col min="5381" max="5381" width="11.88671875" style="116" customWidth="1"/>
    <col min="5382" max="5382" width="4" style="116" customWidth="1"/>
    <col min="5383" max="5383" width="11.88671875" style="116" customWidth="1"/>
    <col min="5384" max="5384" width="4" style="116" customWidth="1"/>
    <col min="5385" max="5385" width="11.88671875" style="116" customWidth="1"/>
    <col min="5386" max="5386" width="4" style="116" customWidth="1"/>
    <col min="5387" max="5387" width="10.109375" style="116" customWidth="1"/>
    <col min="5388" max="5388" width="4" style="116" customWidth="1"/>
    <col min="5389" max="5389" width="10.109375" style="116" customWidth="1"/>
    <col min="5390" max="5390" width="6.88671875" style="116" customWidth="1"/>
    <col min="5391" max="5391" width="3" style="116" customWidth="1"/>
    <col min="5392" max="5632" width="11.6640625" style="116"/>
    <col min="5633" max="5633" width="4.109375" style="116" customWidth="1"/>
    <col min="5634" max="5634" width="20.6640625" style="116" customWidth="1"/>
    <col min="5635" max="5635" width="4.109375" style="116" customWidth="1"/>
    <col min="5636" max="5636" width="4" style="116" customWidth="1"/>
    <col min="5637" max="5637" width="11.88671875" style="116" customWidth="1"/>
    <col min="5638" max="5638" width="4" style="116" customWidth="1"/>
    <col min="5639" max="5639" width="11.88671875" style="116" customWidth="1"/>
    <col min="5640" max="5640" width="4" style="116" customWidth="1"/>
    <col min="5641" max="5641" width="11.88671875" style="116" customWidth="1"/>
    <col min="5642" max="5642" width="4" style="116" customWidth="1"/>
    <col min="5643" max="5643" width="10.109375" style="116" customWidth="1"/>
    <col min="5644" max="5644" width="4" style="116" customWidth="1"/>
    <col min="5645" max="5645" width="10.109375" style="116" customWidth="1"/>
    <col min="5646" max="5646" width="6.88671875" style="116" customWidth="1"/>
    <col min="5647" max="5647" width="3" style="116" customWidth="1"/>
    <col min="5648" max="5888" width="11.6640625" style="116"/>
    <col min="5889" max="5889" width="4.109375" style="116" customWidth="1"/>
    <col min="5890" max="5890" width="20.6640625" style="116" customWidth="1"/>
    <col min="5891" max="5891" width="4.109375" style="116" customWidth="1"/>
    <col min="5892" max="5892" width="4" style="116" customWidth="1"/>
    <col min="5893" max="5893" width="11.88671875" style="116" customWidth="1"/>
    <col min="5894" max="5894" width="4" style="116" customWidth="1"/>
    <col min="5895" max="5895" width="11.88671875" style="116" customWidth="1"/>
    <col min="5896" max="5896" width="4" style="116" customWidth="1"/>
    <col min="5897" max="5897" width="11.88671875" style="116" customWidth="1"/>
    <col min="5898" max="5898" width="4" style="116" customWidth="1"/>
    <col min="5899" max="5899" width="10.109375" style="116" customWidth="1"/>
    <col min="5900" max="5900" width="4" style="116" customWidth="1"/>
    <col min="5901" max="5901" width="10.109375" style="116" customWidth="1"/>
    <col min="5902" max="5902" width="6.88671875" style="116" customWidth="1"/>
    <col min="5903" max="5903" width="3" style="116" customWidth="1"/>
    <col min="5904" max="6144" width="11.6640625" style="116"/>
    <col min="6145" max="6145" width="4.109375" style="116" customWidth="1"/>
    <col min="6146" max="6146" width="20.6640625" style="116" customWidth="1"/>
    <col min="6147" max="6147" width="4.109375" style="116" customWidth="1"/>
    <col min="6148" max="6148" width="4" style="116" customWidth="1"/>
    <col min="6149" max="6149" width="11.88671875" style="116" customWidth="1"/>
    <col min="6150" max="6150" width="4" style="116" customWidth="1"/>
    <col min="6151" max="6151" width="11.88671875" style="116" customWidth="1"/>
    <col min="6152" max="6152" width="4" style="116" customWidth="1"/>
    <col min="6153" max="6153" width="11.88671875" style="116" customWidth="1"/>
    <col min="6154" max="6154" width="4" style="116" customWidth="1"/>
    <col min="6155" max="6155" width="10.109375" style="116" customWidth="1"/>
    <col min="6156" max="6156" width="4" style="116" customWidth="1"/>
    <col min="6157" max="6157" width="10.109375" style="116" customWidth="1"/>
    <col min="6158" max="6158" width="6.88671875" style="116" customWidth="1"/>
    <col min="6159" max="6159" width="3" style="116" customWidth="1"/>
    <col min="6160" max="6400" width="11.6640625" style="116"/>
    <col min="6401" max="6401" width="4.109375" style="116" customWidth="1"/>
    <col min="6402" max="6402" width="20.6640625" style="116" customWidth="1"/>
    <col min="6403" max="6403" width="4.109375" style="116" customWidth="1"/>
    <col min="6404" max="6404" width="4" style="116" customWidth="1"/>
    <col min="6405" max="6405" width="11.88671875" style="116" customWidth="1"/>
    <col min="6406" max="6406" width="4" style="116" customWidth="1"/>
    <col min="6407" max="6407" width="11.88671875" style="116" customWidth="1"/>
    <col min="6408" max="6408" width="4" style="116" customWidth="1"/>
    <col min="6409" max="6409" width="11.88671875" style="116" customWidth="1"/>
    <col min="6410" max="6410" width="4" style="116" customWidth="1"/>
    <col min="6411" max="6411" width="10.109375" style="116" customWidth="1"/>
    <col min="6412" max="6412" width="4" style="116" customWidth="1"/>
    <col min="6413" max="6413" width="10.109375" style="116" customWidth="1"/>
    <col min="6414" max="6414" width="6.88671875" style="116" customWidth="1"/>
    <col min="6415" max="6415" width="3" style="116" customWidth="1"/>
    <col min="6416" max="6656" width="11.6640625" style="116"/>
    <col min="6657" max="6657" width="4.109375" style="116" customWidth="1"/>
    <col min="6658" max="6658" width="20.6640625" style="116" customWidth="1"/>
    <col min="6659" max="6659" width="4.109375" style="116" customWidth="1"/>
    <col min="6660" max="6660" width="4" style="116" customWidth="1"/>
    <col min="6661" max="6661" width="11.88671875" style="116" customWidth="1"/>
    <col min="6662" max="6662" width="4" style="116" customWidth="1"/>
    <col min="6663" max="6663" width="11.88671875" style="116" customWidth="1"/>
    <col min="6664" max="6664" width="4" style="116" customWidth="1"/>
    <col min="6665" max="6665" width="11.88671875" style="116" customWidth="1"/>
    <col min="6666" max="6666" width="4" style="116" customWidth="1"/>
    <col min="6667" max="6667" width="10.109375" style="116" customWidth="1"/>
    <col min="6668" max="6668" width="4" style="116" customWidth="1"/>
    <col min="6669" max="6669" width="10.109375" style="116" customWidth="1"/>
    <col min="6670" max="6670" width="6.88671875" style="116" customWidth="1"/>
    <col min="6671" max="6671" width="3" style="116" customWidth="1"/>
    <col min="6672" max="6912" width="11.6640625" style="116"/>
    <col min="6913" max="6913" width="4.109375" style="116" customWidth="1"/>
    <col min="6914" max="6914" width="20.6640625" style="116" customWidth="1"/>
    <col min="6915" max="6915" width="4.109375" style="116" customWidth="1"/>
    <col min="6916" max="6916" width="4" style="116" customWidth="1"/>
    <col min="6917" max="6917" width="11.88671875" style="116" customWidth="1"/>
    <col min="6918" max="6918" width="4" style="116" customWidth="1"/>
    <col min="6919" max="6919" width="11.88671875" style="116" customWidth="1"/>
    <col min="6920" max="6920" width="4" style="116" customWidth="1"/>
    <col min="6921" max="6921" width="11.88671875" style="116" customWidth="1"/>
    <col min="6922" max="6922" width="4" style="116" customWidth="1"/>
    <col min="6923" max="6923" width="10.109375" style="116" customWidth="1"/>
    <col min="6924" max="6924" width="4" style="116" customWidth="1"/>
    <col min="6925" max="6925" width="10.109375" style="116" customWidth="1"/>
    <col min="6926" max="6926" width="6.88671875" style="116" customWidth="1"/>
    <col min="6927" max="6927" width="3" style="116" customWidth="1"/>
    <col min="6928" max="7168" width="11.6640625" style="116"/>
    <col min="7169" max="7169" width="4.109375" style="116" customWidth="1"/>
    <col min="7170" max="7170" width="20.6640625" style="116" customWidth="1"/>
    <col min="7171" max="7171" width="4.109375" style="116" customWidth="1"/>
    <col min="7172" max="7172" width="4" style="116" customWidth="1"/>
    <col min="7173" max="7173" width="11.88671875" style="116" customWidth="1"/>
    <col min="7174" max="7174" width="4" style="116" customWidth="1"/>
    <col min="7175" max="7175" width="11.88671875" style="116" customWidth="1"/>
    <col min="7176" max="7176" width="4" style="116" customWidth="1"/>
    <col min="7177" max="7177" width="11.88671875" style="116" customWidth="1"/>
    <col min="7178" max="7178" width="4" style="116" customWidth="1"/>
    <col min="7179" max="7179" width="10.109375" style="116" customWidth="1"/>
    <col min="7180" max="7180" width="4" style="116" customWidth="1"/>
    <col min="7181" max="7181" width="10.109375" style="116" customWidth="1"/>
    <col min="7182" max="7182" width="6.88671875" style="116" customWidth="1"/>
    <col min="7183" max="7183" width="3" style="116" customWidth="1"/>
    <col min="7184" max="7424" width="11.6640625" style="116"/>
    <col min="7425" max="7425" width="4.109375" style="116" customWidth="1"/>
    <col min="7426" max="7426" width="20.6640625" style="116" customWidth="1"/>
    <col min="7427" max="7427" width="4.109375" style="116" customWidth="1"/>
    <col min="7428" max="7428" width="4" style="116" customWidth="1"/>
    <col min="7429" max="7429" width="11.88671875" style="116" customWidth="1"/>
    <col min="7430" max="7430" width="4" style="116" customWidth="1"/>
    <col min="7431" max="7431" width="11.88671875" style="116" customWidth="1"/>
    <col min="7432" max="7432" width="4" style="116" customWidth="1"/>
    <col min="7433" max="7433" width="11.88671875" style="116" customWidth="1"/>
    <col min="7434" max="7434" width="4" style="116" customWidth="1"/>
    <col min="7435" max="7435" width="10.109375" style="116" customWidth="1"/>
    <col min="7436" max="7436" width="4" style="116" customWidth="1"/>
    <col min="7437" max="7437" width="10.109375" style="116" customWidth="1"/>
    <col min="7438" max="7438" width="6.88671875" style="116" customWidth="1"/>
    <col min="7439" max="7439" width="3" style="116" customWidth="1"/>
    <col min="7440" max="7680" width="11.6640625" style="116"/>
    <col min="7681" max="7681" width="4.109375" style="116" customWidth="1"/>
    <col min="7682" max="7682" width="20.6640625" style="116" customWidth="1"/>
    <col min="7683" max="7683" width="4.109375" style="116" customWidth="1"/>
    <col min="7684" max="7684" width="4" style="116" customWidth="1"/>
    <col min="7685" max="7685" width="11.88671875" style="116" customWidth="1"/>
    <col min="7686" max="7686" width="4" style="116" customWidth="1"/>
    <col min="7687" max="7687" width="11.88671875" style="116" customWidth="1"/>
    <col min="7688" max="7688" width="4" style="116" customWidth="1"/>
    <col min="7689" max="7689" width="11.88671875" style="116" customWidth="1"/>
    <col min="7690" max="7690" width="4" style="116" customWidth="1"/>
    <col min="7691" max="7691" width="10.109375" style="116" customWidth="1"/>
    <col min="7692" max="7692" width="4" style="116" customWidth="1"/>
    <col min="7693" max="7693" width="10.109375" style="116" customWidth="1"/>
    <col min="7694" max="7694" width="6.88671875" style="116" customWidth="1"/>
    <col min="7695" max="7695" width="3" style="116" customWidth="1"/>
    <col min="7696" max="7936" width="11.6640625" style="116"/>
    <col min="7937" max="7937" width="4.109375" style="116" customWidth="1"/>
    <col min="7938" max="7938" width="20.6640625" style="116" customWidth="1"/>
    <col min="7939" max="7939" width="4.109375" style="116" customWidth="1"/>
    <col min="7940" max="7940" width="4" style="116" customWidth="1"/>
    <col min="7941" max="7941" width="11.88671875" style="116" customWidth="1"/>
    <col min="7942" max="7942" width="4" style="116" customWidth="1"/>
    <col min="7943" max="7943" width="11.88671875" style="116" customWidth="1"/>
    <col min="7944" max="7944" width="4" style="116" customWidth="1"/>
    <col min="7945" max="7945" width="11.88671875" style="116" customWidth="1"/>
    <col min="7946" max="7946" width="4" style="116" customWidth="1"/>
    <col min="7947" max="7947" width="10.109375" style="116" customWidth="1"/>
    <col min="7948" max="7948" width="4" style="116" customWidth="1"/>
    <col min="7949" max="7949" width="10.109375" style="116" customWidth="1"/>
    <col min="7950" max="7950" width="6.88671875" style="116" customWidth="1"/>
    <col min="7951" max="7951" width="3" style="116" customWidth="1"/>
    <col min="7952" max="8192" width="11.6640625" style="116"/>
    <col min="8193" max="8193" width="4.109375" style="116" customWidth="1"/>
    <col min="8194" max="8194" width="20.6640625" style="116" customWidth="1"/>
    <col min="8195" max="8195" width="4.109375" style="116" customWidth="1"/>
    <col min="8196" max="8196" width="4" style="116" customWidth="1"/>
    <col min="8197" max="8197" width="11.88671875" style="116" customWidth="1"/>
    <col min="8198" max="8198" width="4" style="116" customWidth="1"/>
    <col min="8199" max="8199" width="11.88671875" style="116" customWidth="1"/>
    <col min="8200" max="8200" width="4" style="116" customWidth="1"/>
    <col min="8201" max="8201" width="11.88671875" style="116" customWidth="1"/>
    <col min="8202" max="8202" width="4" style="116" customWidth="1"/>
    <col min="8203" max="8203" width="10.109375" style="116" customWidth="1"/>
    <col min="8204" max="8204" width="4" style="116" customWidth="1"/>
    <col min="8205" max="8205" width="10.109375" style="116" customWidth="1"/>
    <col min="8206" max="8206" width="6.88671875" style="116" customWidth="1"/>
    <col min="8207" max="8207" width="3" style="116" customWidth="1"/>
    <col min="8208" max="8448" width="11.6640625" style="116"/>
    <col min="8449" max="8449" width="4.109375" style="116" customWidth="1"/>
    <col min="8450" max="8450" width="20.6640625" style="116" customWidth="1"/>
    <col min="8451" max="8451" width="4.109375" style="116" customWidth="1"/>
    <col min="8452" max="8452" width="4" style="116" customWidth="1"/>
    <col min="8453" max="8453" width="11.88671875" style="116" customWidth="1"/>
    <col min="8454" max="8454" width="4" style="116" customWidth="1"/>
    <col min="8455" max="8455" width="11.88671875" style="116" customWidth="1"/>
    <col min="8456" max="8456" width="4" style="116" customWidth="1"/>
    <col min="8457" max="8457" width="11.88671875" style="116" customWidth="1"/>
    <col min="8458" max="8458" width="4" style="116" customWidth="1"/>
    <col min="8459" max="8459" width="10.109375" style="116" customWidth="1"/>
    <col min="8460" max="8460" width="4" style="116" customWidth="1"/>
    <col min="8461" max="8461" width="10.109375" style="116" customWidth="1"/>
    <col min="8462" max="8462" width="6.88671875" style="116" customWidth="1"/>
    <col min="8463" max="8463" width="3" style="116" customWidth="1"/>
    <col min="8464" max="8704" width="11.6640625" style="116"/>
    <col min="8705" max="8705" width="4.109375" style="116" customWidth="1"/>
    <col min="8706" max="8706" width="20.6640625" style="116" customWidth="1"/>
    <col min="8707" max="8707" width="4.109375" style="116" customWidth="1"/>
    <col min="8708" max="8708" width="4" style="116" customWidth="1"/>
    <col min="8709" max="8709" width="11.88671875" style="116" customWidth="1"/>
    <col min="8710" max="8710" width="4" style="116" customWidth="1"/>
    <col min="8711" max="8711" width="11.88671875" style="116" customWidth="1"/>
    <col min="8712" max="8712" width="4" style="116" customWidth="1"/>
    <col min="8713" max="8713" width="11.88671875" style="116" customWidth="1"/>
    <col min="8714" max="8714" width="4" style="116" customWidth="1"/>
    <col min="8715" max="8715" width="10.109375" style="116" customWidth="1"/>
    <col min="8716" max="8716" width="4" style="116" customWidth="1"/>
    <col min="8717" max="8717" width="10.109375" style="116" customWidth="1"/>
    <col min="8718" max="8718" width="6.88671875" style="116" customWidth="1"/>
    <col min="8719" max="8719" width="3" style="116" customWidth="1"/>
    <col min="8720" max="8960" width="11.6640625" style="116"/>
    <col min="8961" max="8961" width="4.109375" style="116" customWidth="1"/>
    <col min="8962" max="8962" width="20.6640625" style="116" customWidth="1"/>
    <col min="8963" max="8963" width="4.109375" style="116" customWidth="1"/>
    <col min="8964" max="8964" width="4" style="116" customWidth="1"/>
    <col min="8965" max="8965" width="11.88671875" style="116" customWidth="1"/>
    <col min="8966" max="8966" width="4" style="116" customWidth="1"/>
    <col min="8967" max="8967" width="11.88671875" style="116" customWidth="1"/>
    <col min="8968" max="8968" width="4" style="116" customWidth="1"/>
    <col min="8969" max="8969" width="11.88671875" style="116" customWidth="1"/>
    <col min="8970" max="8970" width="4" style="116" customWidth="1"/>
    <col min="8971" max="8971" width="10.109375" style="116" customWidth="1"/>
    <col min="8972" max="8972" width="4" style="116" customWidth="1"/>
    <col min="8973" max="8973" width="10.109375" style="116" customWidth="1"/>
    <col min="8974" max="8974" width="6.88671875" style="116" customWidth="1"/>
    <col min="8975" max="8975" width="3" style="116" customWidth="1"/>
    <col min="8976" max="9216" width="11.6640625" style="116"/>
    <col min="9217" max="9217" width="4.109375" style="116" customWidth="1"/>
    <col min="9218" max="9218" width="20.6640625" style="116" customWidth="1"/>
    <col min="9219" max="9219" width="4.109375" style="116" customWidth="1"/>
    <col min="9220" max="9220" width="4" style="116" customWidth="1"/>
    <col min="9221" max="9221" width="11.88671875" style="116" customWidth="1"/>
    <col min="9222" max="9222" width="4" style="116" customWidth="1"/>
    <col min="9223" max="9223" width="11.88671875" style="116" customWidth="1"/>
    <col min="9224" max="9224" width="4" style="116" customWidth="1"/>
    <col min="9225" max="9225" width="11.88671875" style="116" customWidth="1"/>
    <col min="9226" max="9226" width="4" style="116" customWidth="1"/>
    <col min="9227" max="9227" width="10.109375" style="116" customWidth="1"/>
    <col min="9228" max="9228" width="4" style="116" customWidth="1"/>
    <col min="9229" max="9229" width="10.109375" style="116" customWidth="1"/>
    <col min="9230" max="9230" width="6.88671875" style="116" customWidth="1"/>
    <col min="9231" max="9231" width="3" style="116" customWidth="1"/>
    <col min="9232" max="9472" width="11.6640625" style="116"/>
    <col min="9473" max="9473" width="4.109375" style="116" customWidth="1"/>
    <col min="9474" max="9474" width="20.6640625" style="116" customWidth="1"/>
    <col min="9475" max="9475" width="4.109375" style="116" customWidth="1"/>
    <col min="9476" max="9476" width="4" style="116" customWidth="1"/>
    <col min="9477" max="9477" width="11.88671875" style="116" customWidth="1"/>
    <col min="9478" max="9478" width="4" style="116" customWidth="1"/>
    <col min="9479" max="9479" width="11.88671875" style="116" customWidth="1"/>
    <col min="9480" max="9480" width="4" style="116" customWidth="1"/>
    <col min="9481" max="9481" width="11.88671875" style="116" customWidth="1"/>
    <col min="9482" max="9482" width="4" style="116" customWidth="1"/>
    <col min="9483" max="9483" width="10.109375" style="116" customWidth="1"/>
    <col min="9484" max="9484" width="4" style="116" customWidth="1"/>
    <col min="9485" max="9485" width="10.109375" style="116" customWidth="1"/>
    <col min="9486" max="9486" width="6.88671875" style="116" customWidth="1"/>
    <col min="9487" max="9487" width="3" style="116" customWidth="1"/>
    <col min="9488" max="9728" width="11.6640625" style="116"/>
    <col min="9729" max="9729" width="4.109375" style="116" customWidth="1"/>
    <col min="9730" max="9730" width="20.6640625" style="116" customWidth="1"/>
    <col min="9731" max="9731" width="4.109375" style="116" customWidth="1"/>
    <col min="9732" max="9732" width="4" style="116" customWidth="1"/>
    <col min="9733" max="9733" width="11.88671875" style="116" customWidth="1"/>
    <col min="9734" max="9734" width="4" style="116" customWidth="1"/>
    <col min="9735" max="9735" width="11.88671875" style="116" customWidth="1"/>
    <col min="9736" max="9736" width="4" style="116" customWidth="1"/>
    <col min="9737" max="9737" width="11.88671875" style="116" customWidth="1"/>
    <col min="9738" max="9738" width="4" style="116" customWidth="1"/>
    <col min="9739" max="9739" width="10.109375" style="116" customWidth="1"/>
    <col min="9740" max="9740" width="4" style="116" customWidth="1"/>
    <col min="9741" max="9741" width="10.109375" style="116" customWidth="1"/>
    <col min="9742" max="9742" width="6.88671875" style="116" customWidth="1"/>
    <col min="9743" max="9743" width="3" style="116" customWidth="1"/>
    <col min="9744" max="9984" width="11.6640625" style="116"/>
    <col min="9985" max="9985" width="4.109375" style="116" customWidth="1"/>
    <col min="9986" max="9986" width="20.6640625" style="116" customWidth="1"/>
    <col min="9987" max="9987" width="4.109375" style="116" customWidth="1"/>
    <col min="9988" max="9988" width="4" style="116" customWidth="1"/>
    <col min="9989" max="9989" width="11.88671875" style="116" customWidth="1"/>
    <col min="9990" max="9990" width="4" style="116" customWidth="1"/>
    <col min="9991" max="9991" width="11.88671875" style="116" customWidth="1"/>
    <col min="9992" max="9992" width="4" style="116" customWidth="1"/>
    <col min="9993" max="9993" width="11.88671875" style="116" customWidth="1"/>
    <col min="9994" max="9994" width="4" style="116" customWidth="1"/>
    <col min="9995" max="9995" width="10.109375" style="116" customWidth="1"/>
    <col min="9996" max="9996" width="4" style="116" customWidth="1"/>
    <col min="9997" max="9997" width="10.109375" style="116" customWidth="1"/>
    <col min="9998" max="9998" width="6.88671875" style="116" customWidth="1"/>
    <col min="9999" max="9999" width="3" style="116" customWidth="1"/>
    <col min="10000" max="10240" width="11.6640625" style="116"/>
    <col min="10241" max="10241" width="4.109375" style="116" customWidth="1"/>
    <col min="10242" max="10242" width="20.6640625" style="116" customWidth="1"/>
    <col min="10243" max="10243" width="4.109375" style="116" customWidth="1"/>
    <col min="10244" max="10244" width="4" style="116" customWidth="1"/>
    <col min="10245" max="10245" width="11.88671875" style="116" customWidth="1"/>
    <col min="10246" max="10246" width="4" style="116" customWidth="1"/>
    <col min="10247" max="10247" width="11.88671875" style="116" customWidth="1"/>
    <col min="10248" max="10248" width="4" style="116" customWidth="1"/>
    <col min="10249" max="10249" width="11.88671875" style="116" customWidth="1"/>
    <col min="10250" max="10250" width="4" style="116" customWidth="1"/>
    <col min="10251" max="10251" width="10.109375" style="116" customWidth="1"/>
    <col min="10252" max="10252" width="4" style="116" customWidth="1"/>
    <col min="10253" max="10253" width="10.109375" style="116" customWidth="1"/>
    <col min="10254" max="10254" width="6.88671875" style="116" customWidth="1"/>
    <col min="10255" max="10255" width="3" style="116" customWidth="1"/>
    <col min="10256" max="10496" width="11.6640625" style="116"/>
    <col min="10497" max="10497" width="4.109375" style="116" customWidth="1"/>
    <col min="10498" max="10498" width="20.6640625" style="116" customWidth="1"/>
    <col min="10499" max="10499" width="4.109375" style="116" customWidth="1"/>
    <col min="10500" max="10500" width="4" style="116" customWidth="1"/>
    <col min="10501" max="10501" width="11.88671875" style="116" customWidth="1"/>
    <col min="10502" max="10502" width="4" style="116" customWidth="1"/>
    <col min="10503" max="10503" width="11.88671875" style="116" customWidth="1"/>
    <col min="10504" max="10504" width="4" style="116" customWidth="1"/>
    <col min="10505" max="10505" width="11.88671875" style="116" customWidth="1"/>
    <col min="10506" max="10506" width="4" style="116" customWidth="1"/>
    <col min="10507" max="10507" width="10.109375" style="116" customWidth="1"/>
    <col min="10508" max="10508" width="4" style="116" customWidth="1"/>
    <col min="10509" max="10509" width="10.109375" style="116" customWidth="1"/>
    <col min="10510" max="10510" width="6.88671875" style="116" customWidth="1"/>
    <col min="10511" max="10511" width="3" style="116" customWidth="1"/>
    <col min="10512" max="10752" width="11.6640625" style="116"/>
    <col min="10753" max="10753" width="4.109375" style="116" customWidth="1"/>
    <col min="10754" max="10754" width="20.6640625" style="116" customWidth="1"/>
    <col min="10755" max="10755" width="4.109375" style="116" customWidth="1"/>
    <col min="10756" max="10756" width="4" style="116" customWidth="1"/>
    <col min="10757" max="10757" width="11.88671875" style="116" customWidth="1"/>
    <col min="10758" max="10758" width="4" style="116" customWidth="1"/>
    <col min="10759" max="10759" width="11.88671875" style="116" customWidth="1"/>
    <col min="10760" max="10760" width="4" style="116" customWidth="1"/>
    <col min="10761" max="10761" width="11.88671875" style="116" customWidth="1"/>
    <col min="10762" max="10762" width="4" style="116" customWidth="1"/>
    <col min="10763" max="10763" width="10.109375" style="116" customWidth="1"/>
    <col min="10764" max="10764" width="4" style="116" customWidth="1"/>
    <col min="10765" max="10765" width="10.109375" style="116" customWidth="1"/>
    <col min="10766" max="10766" width="6.88671875" style="116" customWidth="1"/>
    <col min="10767" max="10767" width="3" style="116" customWidth="1"/>
    <col min="10768" max="11008" width="11.6640625" style="116"/>
    <col min="11009" max="11009" width="4.109375" style="116" customWidth="1"/>
    <col min="11010" max="11010" width="20.6640625" style="116" customWidth="1"/>
    <col min="11011" max="11011" width="4.109375" style="116" customWidth="1"/>
    <col min="11012" max="11012" width="4" style="116" customWidth="1"/>
    <col min="11013" max="11013" width="11.88671875" style="116" customWidth="1"/>
    <col min="11014" max="11014" width="4" style="116" customWidth="1"/>
    <col min="11015" max="11015" width="11.88671875" style="116" customWidth="1"/>
    <col min="11016" max="11016" width="4" style="116" customWidth="1"/>
    <col min="11017" max="11017" width="11.88671875" style="116" customWidth="1"/>
    <col min="11018" max="11018" width="4" style="116" customWidth="1"/>
    <col min="11019" max="11019" width="10.109375" style="116" customWidth="1"/>
    <col min="11020" max="11020" width="4" style="116" customWidth="1"/>
    <col min="11021" max="11021" width="10.109375" style="116" customWidth="1"/>
    <col min="11022" max="11022" width="6.88671875" style="116" customWidth="1"/>
    <col min="11023" max="11023" width="3" style="116" customWidth="1"/>
    <col min="11024" max="11264" width="11.6640625" style="116"/>
    <col min="11265" max="11265" width="4.109375" style="116" customWidth="1"/>
    <col min="11266" max="11266" width="20.6640625" style="116" customWidth="1"/>
    <col min="11267" max="11267" width="4.109375" style="116" customWidth="1"/>
    <col min="11268" max="11268" width="4" style="116" customWidth="1"/>
    <col min="11269" max="11269" width="11.88671875" style="116" customWidth="1"/>
    <col min="11270" max="11270" width="4" style="116" customWidth="1"/>
    <col min="11271" max="11271" width="11.88671875" style="116" customWidth="1"/>
    <col min="11272" max="11272" width="4" style="116" customWidth="1"/>
    <col min="11273" max="11273" width="11.88671875" style="116" customWidth="1"/>
    <col min="11274" max="11274" width="4" style="116" customWidth="1"/>
    <col min="11275" max="11275" width="10.109375" style="116" customWidth="1"/>
    <col min="11276" max="11276" width="4" style="116" customWidth="1"/>
    <col min="11277" max="11277" width="10.109375" style="116" customWidth="1"/>
    <col min="11278" max="11278" width="6.88671875" style="116" customWidth="1"/>
    <col min="11279" max="11279" width="3" style="116" customWidth="1"/>
    <col min="11280" max="11520" width="11.6640625" style="116"/>
    <col min="11521" max="11521" width="4.109375" style="116" customWidth="1"/>
    <col min="11522" max="11522" width="20.6640625" style="116" customWidth="1"/>
    <col min="11523" max="11523" width="4.109375" style="116" customWidth="1"/>
    <col min="11524" max="11524" width="4" style="116" customWidth="1"/>
    <col min="11525" max="11525" width="11.88671875" style="116" customWidth="1"/>
    <col min="11526" max="11526" width="4" style="116" customWidth="1"/>
    <col min="11527" max="11527" width="11.88671875" style="116" customWidth="1"/>
    <col min="11528" max="11528" width="4" style="116" customWidth="1"/>
    <col min="11529" max="11529" width="11.88671875" style="116" customWidth="1"/>
    <col min="11530" max="11530" width="4" style="116" customWidth="1"/>
    <col min="11531" max="11531" width="10.109375" style="116" customWidth="1"/>
    <col min="11532" max="11532" width="4" style="116" customWidth="1"/>
    <col min="11533" max="11533" width="10.109375" style="116" customWidth="1"/>
    <col min="11534" max="11534" width="6.88671875" style="116" customWidth="1"/>
    <col min="11535" max="11535" width="3" style="116" customWidth="1"/>
    <col min="11536" max="11776" width="11.6640625" style="116"/>
    <col min="11777" max="11777" width="4.109375" style="116" customWidth="1"/>
    <col min="11778" max="11778" width="20.6640625" style="116" customWidth="1"/>
    <col min="11779" max="11779" width="4.109375" style="116" customWidth="1"/>
    <col min="11780" max="11780" width="4" style="116" customWidth="1"/>
    <col min="11781" max="11781" width="11.88671875" style="116" customWidth="1"/>
    <col min="11782" max="11782" width="4" style="116" customWidth="1"/>
    <col min="11783" max="11783" width="11.88671875" style="116" customWidth="1"/>
    <col min="11784" max="11784" width="4" style="116" customWidth="1"/>
    <col min="11785" max="11785" width="11.88671875" style="116" customWidth="1"/>
    <col min="11786" max="11786" width="4" style="116" customWidth="1"/>
    <col min="11787" max="11787" width="10.109375" style="116" customWidth="1"/>
    <col min="11788" max="11788" width="4" style="116" customWidth="1"/>
    <col min="11789" max="11789" width="10.109375" style="116" customWidth="1"/>
    <col min="11790" max="11790" width="6.88671875" style="116" customWidth="1"/>
    <col min="11791" max="11791" width="3" style="116" customWidth="1"/>
    <col min="11792" max="12032" width="11.6640625" style="116"/>
    <col min="12033" max="12033" width="4.109375" style="116" customWidth="1"/>
    <col min="12034" max="12034" width="20.6640625" style="116" customWidth="1"/>
    <col min="12035" max="12035" width="4.109375" style="116" customWidth="1"/>
    <col min="12036" max="12036" width="4" style="116" customWidth="1"/>
    <col min="12037" max="12037" width="11.88671875" style="116" customWidth="1"/>
    <col min="12038" max="12038" width="4" style="116" customWidth="1"/>
    <col min="12039" max="12039" width="11.88671875" style="116" customWidth="1"/>
    <col min="12040" max="12040" width="4" style="116" customWidth="1"/>
    <col min="12041" max="12041" width="11.88671875" style="116" customWidth="1"/>
    <col min="12042" max="12042" width="4" style="116" customWidth="1"/>
    <col min="12043" max="12043" width="10.109375" style="116" customWidth="1"/>
    <col min="12044" max="12044" width="4" style="116" customWidth="1"/>
    <col min="12045" max="12045" width="10.109375" style="116" customWidth="1"/>
    <col min="12046" max="12046" width="6.88671875" style="116" customWidth="1"/>
    <col min="12047" max="12047" width="3" style="116" customWidth="1"/>
    <col min="12048" max="12288" width="11.6640625" style="116"/>
    <col min="12289" max="12289" width="4.109375" style="116" customWidth="1"/>
    <col min="12290" max="12290" width="20.6640625" style="116" customWidth="1"/>
    <col min="12291" max="12291" width="4.109375" style="116" customWidth="1"/>
    <col min="12292" max="12292" width="4" style="116" customWidth="1"/>
    <col min="12293" max="12293" width="11.88671875" style="116" customWidth="1"/>
    <col min="12294" max="12294" width="4" style="116" customWidth="1"/>
    <col min="12295" max="12295" width="11.88671875" style="116" customWidth="1"/>
    <col min="12296" max="12296" width="4" style="116" customWidth="1"/>
    <col min="12297" max="12297" width="11.88671875" style="116" customWidth="1"/>
    <col min="12298" max="12298" width="4" style="116" customWidth="1"/>
    <col min="12299" max="12299" width="10.109375" style="116" customWidth="1"/>
    <col min="12300" max="12300" width="4" style="116" customWidth="1"/>
    <col min="12301" max="12301" width="10.109375" style="116" customWidth="1"/>
    <col min="12302" max="12302" width="6.88671875" style="116" customWidth="1"/>
    <col min="12303" max="12303" width="3" style="116" customWidth="1"/>
    <col min="12304" max="12544" width="11.6640625" style="116"/>
    <col min="12545" max="12545" width="4.109375" style="116" customWidth="1"/>
    <col min="12546" max="12546" width="20.6640625" style="116" customWidth="1"/>
    <col min="12547" max="12547" width="4.109375" style="116" customWidth="1"/>
    <col min="12548" max="12548" width="4" style="116" customWidth="1"/>
    <col min="12549" max="12549" width="11.88671875" style="116" customWidth="1"/>
    <col min="12550" max="12550" width="4" style="116" customWidth="1"/>
    <col min="12551" max="12551" width="11.88671875" style="116" customWidth="1"/>
    <col min="12552" max="12552" width="4" style="116" customWidth="1"/>
    <col min="12553" max="12553" width="11.88671875" style="116" customWidth="1"/>
    <col min="12554" max="12554" width="4" style="116" customWidth="1"/>
    <col min="12555" max="12555" width="10.109375" style="116" customWidth="1"/>
    <col min="12556" max="12556" width="4" style="116" customWidth="1"/>
    <col min="12557" max="12557" width="10.109375" style="116" customWidth="1"/>
    <col min="12558" max="12558" width="6.88671875" style="116" customWidth="1"/>
    <col min="12559" max="12559" width="3" style="116" customWidth="1"/>
    <col min="12560" max="12800" width="11.6640625" style="116"/>
    <col min="12801" max="12801" width="4.109375" style="116" customWidth="1"/>
    <col min="12802" max="12802" width="20.6640625" style="116" customWidth="1"/>
    <col min="12803" max="12803" width="4.109375" style="116" customWidth="1"/>
    <col min="12804" max="12804" width="4" style="116" customWidth="1"/>
    <col min="12805" max="12805" width="11.88671875" style="116" customWidth="1"/>
    <col min="12806" max="12806" width="4" style="116" customWidth="1"/>
    <col min="12807" max="12807" width="11.88671875" style="116" customWidth="1"/>
    <col min="12808" max="12808" width="4" style="116" customWidth="1"/>
    <col min="12809" max="12809" width="11.88671875" style="116" customWidth="1"/>
    <col min="12810" max="12810" width="4" style="116" customWidth="1"/>
    <col min="12811" max="12811" width="10.109375" style="116" customWidth="1"/>
    <col min="12812" max="12812" width="4" style="116" customWidth="1"/>
    <col min="12813" max="12813" width="10.109375" style="116" customWidth="1"/>
    <col min="12814" max="12814" width="6.88671875" style="116" customWidth="1"/>
    <col min="12815" max="12815" width="3" style="116" customWidth="1"/>
    <col min="12816" max="13056" width="11.6640625" style="116"/>
    <col min="13057" max="13057" width="4.109375" style="116" customWidth="1"/>
    <col min="13058" max="13058" width="20.6640625" style="116" customWidth="1"/>
    <col min="13059" max="13059" width="4.109375" style="116" customWidth="1"/>
    <col min="13060" max="13060" width="4" style="116" customWidth="1"/>
    <col min="13061" max="13061" width="11.88671875" style="116" customWidth="1"/>
    <col min="13062" max="13062" width="4" style="116" customWidth="1"/>
    <col min="13063" max="13063" width="11.88671875" style="116" customWidth="1"/>
    <col min="13064" max="13064" width="4" style="116" customWidth="1"/>
    <col min="13065" max="13065" width="11.88671875" style="116" customWidth="1"/>
    <col min="13066" max="13066" width="4" style="116" customWidth="1"/>
    <col min="13067" max="13067" width="10.109375" style="116" customWidth="1"/>
    <col min="13068" max="13068" width="4" style="116" customWidth="1"/>
    <col min="13069" max="13069" width="10.109375" style="116" customWidth="1"/>
    <col min="13070" max="13070" width="6.88671875" style="116" customWidth="1"/>
    <col min="13071" max="13071" width="3" style="116" customWidth="1"/>
    <col min="13072" max="13312" width="11.6640625" style="116"/>
    <col min="13313" max="13313" width="4.109375" style="116" customWidth="1"/>
    <col min="13314" max="13314" width="20.6640625" style="116" customWidth="1"/>
    <col min="13315" max="13315" width="4.109375" style="116" customWidth="1"/>
    <col min="13316" max="13316" width="4" style="116" customWidth="1"/>
    <col min="13317" max="13317" width="11.88671875" style="116" customWidth="1"/>
    <col min="13318" max="13318" width="4" style="116" customWidth="1"/>
    <col min="13319" max="13319" width="11.88671875" style="116" customWidth="1"/>
    <col min="13320" max="13320" width="4" style="116" customWidth="1"/>
    <col min="13321" max="13321" width="11.88671875" style="116" customWidth="1"/>
    <col min="13322" max="13322" width="4" style="116" customWidth="1"/>
    <col min="13323" max="13323" width="10.109375" style="116" customWidth="1"/>
    <col min="13324" max="13324" width="4" style="116" customWidth="1"/>
    <col min="13325" max="13325" width="10.109375" style="116" customWidth="1"/>
    <col min="13326" max="13326" width="6.88671875" style="116" customWidth="1"/>
    <col min="13327" max="13327" width="3" style="116" customWidth="1"/>
    <col min="13328" max="13568" width="11.6640625" style="116"/>
    <col min="13569" max="13569" width="4.109375" style="116" customWidth="1"/>
    <col min="13570" max="13570" width="20.6640625" style="116" customWidth="1"/>
    <col min="13571" max="13571" width="4.109375" style="116" customWidth="1"/>
    <col min="13572" max="13572" width="4" style="116" customWidth="1"/>
    <col min="13573" max="13573" width="11.88671875" style="116" customWidth="1"/>
    <col min="13574" max="13574" width="4" style="116" customWidth="1"/>
    <col min="13575" max="13575" width="11.88671875" style="116" customWidth="1"/>
    <col min="13576" max="13576" width="4" style="116" customWidth="1"/>
    <col min="13577" max="13577" width="11.88671875" style="116" customWidth="1"/>
    <col min="13578" max="13578" width="4" style="116" customWidth="1"/>
    <col min="13579" max="13579" width="10.109375" style="116" customWidth="1"/>
    <col min="13580" max="13580" width="4" style="116" customWidth="1"/>
    <col min="13581" max="13581" width="10.109375" style="116" customWidth="1"/>
    <col min="13582" max="13582" width="6.88671875" style="116" customWidth="1"/>
    <col min="13583" max="13583" width="3" style="116" customWidth="1"/>
    <col min="13584" max="13824" width="11.6640625" style="116"/>
    <col min="13825" max="13825" width="4.109375" style="116" customWidth="1"/>
    <col min="13826" max="13826" width="20.6640625" style="116" customWidth="1"/>
    <col min="13827" max="13827" width="4.109375" style="116" customWidth="1"/>
    <col min="13828" max="13828" width="4" style="116" customWidth="1"/>
    <col min="13829" max="13829" width="11.88671875" style="116" customWidth="1"/>
    <col min="13830" max="13830" width="4" style="116" customWidth="1"/>
    <col min="13831" max="13831" width="11.88671875" style="116" customWidth="1"/>
    <col min="13832" max="13832" width="4" style="116" customWidth="1"/>
    <col min="13833" max="13833" width="11.88671875" style="116" customWidth="1"/>
    <col min="13834" max="13834" width="4" style="116" customWidth="1"/>
    <col min="13835" max="13835" width="10.109375" style="116" customWidth="1"/>
    <col min="13836" max="13836" width="4" style="116" customWidth="1"/>
    <col min="13837" max="13837" width="10.109375" style="116" customWidth="1"/>
    <col min="13838" max="13838" width="6.88671875" style="116" customWidth="1"/>
    <col min="13839" max="13839" width="3" style="116" customWidth="1"/>
    <col min="13840" max="14080" width="11.6640625" style="116"/>
    <col min="14081" max="14081" width="4.109375" style="116" customWidth="1"/>
    <col min="14082" max="14082" width="20.6640625" style="116" customWidth="1"/>
    <col min="14083" max="14083" width="4.109375" style="116" customWidth="1"/>
    <col min="14084" max="14084" width="4" style="116" customWidth="1"/>
    <col min="14085" max="14085" width="11.88671875" style="116" customWidth="1"/>
    <col min="14086" max="14086" width="4" style="116" customWidth="1"/>
    <col min="14087" max="14087" width="11.88671875" style="116" customWidth="1"/>
    <col min="14088" max="14088" width="4" style="116" customWidth="1"/>
    <col min="14089" max="14089" width="11.88671875" style="116" customWidth="1"/>
    <col min="14090" max="14090" width="4" style="116" customWidth="1"/>
    <col min="14091" max="14091" width="10.109375" style="116" customWidth="1"/>
    <col min="14092" max="14092" width="4" style="116" customWidth="1"/>
    <col min="14093" max="14093" width="10.109375" style="116" customWidth="1"/>
    <col min="14094" max="14094" width="6.88671875" style="116" customWidth="1"/>
    <col min="14095" max="14095" width="3" style="116" customWidth="1"/>
    <col min="14096" max="14336" width="11.6640625" style="116"/>
    <col min="14337" max="14337" width="4.109375" style="116" customWidth="1"/>
    <col min="14338" max="14338" width="20.6640625" style="116" customWidth="1"/>
    <col min="14339" max="14339" width="4.109375" style="116" customWidth="1"/>
    <col min="14340" max="14340" width="4" style="116" customWidth="1"/>
    <col min="14341" max="14341" width="11.88671875" style="116" customWidth="1"/>
    <col min="14342" max="14342" width="4" style="116" customWidth="1"/>
    <col min="14343" max="14343" width="11.88671875" style="116" customWidth="1"/>
    <col min="14344" max="14344" width="4" style="116" customWidth="1"/>
    <col min="14345" max="14345" width="11.88671875" style="116" customWidth="1"/>
    <col min="14346" max="14346" width="4" style="116" customWidth="1"/>
    <col min="14347" max="14347" width="10.109375" style="116" customWidth="1"/>
    <col min="14348" max="14348" width="4" style="116" customWidth="1"/>
    <col min="14349" max="14349" width="10.109375" style="116" customWidth="1"/>
    <col min="14350" max="14350" width="6.88671875" style="116" customWidth="1"/>
    <col min="14351" max="14351" width="3" style="116" customWidth="1"/>
    <col min="14352" max="14592" width="11.6640625" style="116"/>
    <col min="14593" max="14593" width="4.109375" style="116" customWidth="1"/>
    <col min="14594" max="14594" width="20.6640625" style="116" customWidth="1"/>
    <col min="14595" max="14595" width="4.109375" style="116" customWidth="1"/>
    <col min="14596" max="14596" width="4" style="116" customWidth="1"/>
    <col min="14597" max="14597" width="11.88671875" style="116" customWidth="1"/>
    <col min="14598" max="14598" width="4" style="116" customWidth="1"/>
    <col min="14599" max="14599" width="11.88671875" style="116" customWidth="1"/>
    <col min="14600" max="14600" width="4" style="116" customWidth="1"/>
    <col min="14601" max="14601" width="11.88671875" style="116" customWidth="1"/>
    <col min="14602" max="14602" width="4" style="116" customWidth="1"/>
    <col min="14603" max="14603" width="10.109375" style="116" customWidth="1"/>
    <col min="14604" max="14604" width="4" style="116" customWidth="1"/>
    <col min="14605" max="14605" width="10.109375" style="116" customWidth="1"/>
    <col min="14606" max="14606" width="6.88671875" style="116" customWidth="1"/>
    <col min="14607" max="14607" width="3" style="116" customWidth="1"/>
    <col min="14608" max="14848" width="11.6640625" style="116"/>
    <col min="14849" max="14849" width="4.109375" style="116" customWidth="1"/>
    <col min="14850" max="14850" width="20.6640625" style="116" customWidth="1"/>
    <col min="14851" max="14851" width="4.109375" style="116" customWidth="1"/>
    <col min="14852" max="14852" width="4" style="116" customWidth="1"/>
    <col min="14853" max="14853" width="11.88671875" style="116" customWidth="1"/>
    <col min="14854" max="14854" width="4" style="116" customWidth="1"/>
    <col min="14855" max="14855" width="11.88671875" style="116" customWidth="1"/>
    <col min="14856" max="14856" width="4" style="116" customWidth="1"/>
    <col min="14857" max="14857" width="11.88671875" style="116" customWidth="1"/>
    <col min="14858" max="14858" width="4" style="116" customWidth="1"/>
    <col min="14859" max="14859" width="10.109375" style="116" customWidth="1"/>
    <col min="14860" max="14860" width="4" style="116" customWidth="1"/>
    <col min="14861" max="14861" width="10.109375" style="116" customWidth="1"/>
    <col min="14862" max="14862" width="6.88671875" style="116" customWidth="1"/>
    <col min="14863" max="14863" width="3" style="116" customWidth="1"/>
    <col min="14864" max="15104" width="11.6640625" style="116"/>
    <col min="15105" max="15105" width="4.109375" style="116" customWidth="1"/>
    <col min="15106" max="15106" width="20.6640625" style="116" customWidth="1"/>
    <col min="15107" max="15107" width="4.109375" style="116" customWidth="1"/>
    <col min="15108" max="15108" width="4" style="116" customWidth="1"/>
    <col min="15109" max="15109" width="11.88671875" style="116" customWidth="1"/>
    <col min="15110" max="15110" width="4" style="116" customWidth="1"/>
    <col min="15111" max="15111" width="11.88671875" style="116" customWidth="1"/>
    <col min="15112" max="15112" width="4" style="116" customWidth="1"/>
    <col min="15113" max="15113" width="11.88671875" style="116" customWidth="1"/>
    <col min="15114" max="15114" width="4" style="116" customWidth="1"/>
    <col min="15115" max="15115" width="10.109375" style="116" customWidth="1"/>
    <col min="15116" max="15116" width="4" style="116" customWidth="1"/>
    <col min="15117" max="15117" width="10.109375" style="116" customWidth="1"/>
    <col min="15118" max="15118" width="6.88671875" style="116" customWidth="1"/>
    <col min="15119" max="15119" width="3" style="116" customWidth="1"/>
    <col min="15120" max="15360" width="11.6640625" style="116"/>
    <col min="15361" max="15361" width="4.109375" style="116" customWidth="1"/>
    <col min="15362" max="15362" width="20.6640625" style="116" customWidth="1"/>
    <col min="15363" max="15363" width="4.109375" style="116" customWidth="1"/>
    <col min="15364" max="15364" width="4" style="116" customWidth="1"/>
    <col min="15365" max="15365" width="11.88671875" style="116" customWidth="1"/>
    <col min="15366" max="15366" width="4" style="116" customWidth="1"/>
    <col min="15367" max="15367" width="11.88671875" style="116" customWidth="1"/>
    <col min="15368" max="15368" width="4" style="116" customWidth="1"/>
    <col min="15369" max="15369" width="11.88671875" style="116" customWidth="1"/>
    <col min="15370" max="15370" width="4" style="116" customWidth="1"/>
    <col min="15371" max="15371" width="10.109375" style="116" customWidth="1"/>
    <col min="15372" max="15372" width="4" style="116" customWidth="1"/>
    <col min="15373" max="15373" width="10.109375" style="116" customWidth="1"/>
    <col min="15374" max="15374" width="6.88671875" style="116" customWidth="1"/>
    <col min="15375" max="15375" width="3" style="116" customWidth="1"/>
    <col min="15376" max="15616" width="11.6640625" style="116"/>
    <col min="15617" max="15617" width="4.109375" style="116" customWidth="1"/>
    <col min="15618" max="15618" width="20.6640625" style="116" customWidth="1"/>
    <col min="15619" max="15619" width="4.109375" style="116" customWidth="1"/>
    <col min="15620" max="15620" width="4" style="116" customWidth="1"/>
    <col min="15621" max="15621" width="11.88671875" style="116" customWidth="1"/>
    <col min="15622" max="15622" width="4" style="116" customWidth="1"/>
    <col min="15623" max="15623" width="11.88671875" style="116" customWidth="1"/>
    <col min="15624" max="15624" width="4" style="116" customWidth="1"/>
    <col min="15625" max="15625" width="11.88671875" style="116" customWidth="1"/>
    <col min="15626" max="15626" width="4" style="116" customWidth="1"/>
    <col min="15627" max="15627" width="10.109375" style="116" customWidth="1"/>
    <col min="15628" max="15628" width="4" style="116" customWidth="1"/>
    <col min="15629" max="15629" width="10.109375" style="116" customWidth="1"/>
    <col min="15630" max="15630" width="6.88671875" style="116" customWidth="1"/>
    <col min="15631" max="15631" width="3" style="116" customWidth="1"/>
    <col min="15632" max="15872" width="11.6640625" style="116"/>
    <col min="15873" max="15873" width="4.109375" style="116" customWidth="1"/>
    <col min="15874" max="15874" width="20.6640625" style="116" customWidth="1"/>
    <col min="15875" max="15875" width="4.109375" style="116" customWidth="1"/>
    <col min="15876" max="15876" width="4" style="116" customWidth="1"/>
    <col min="15877" max="15877" width="11.88671875" style="116" customWidth="1"/>
    <col min="15878" max="15878" width="4" style="116" customWidth="1"/>
    <col min="15879" max="15879" width="11.88671875" style="116" customWidth="1"/>
    <col min="15880" max="15880" width="4" style="116" customWidth="1"/>
    <col min="15881" max="15881" width="11.88671875" style="116" customWidth="1"/>
    <col min="15882" max="15882" width="4" style="116" customWidth="1"/>
    <col min="15883" max="15883" width="10.109375" style="116" customWidth="1"/>
    <col min="15884" max="15884" width="4" style="116" customWidth="1"/>
    <col min="15885" max="15885" width="10.109375" style="116" customWidth="1"/>
    <col min="15886" max="15886" width="6.88671875" style="116" customWidth="1"/>
    <col min="15887" max="15887" width="3" style="116" customWidth="1"/>
    <col min="15888" max="16128" width="11.6640625" style="116"/>
    <col min="16129" max="16129" width="4.109375" style="116" customWidth="1"/>
    <col min="16130" max="16130" width="20.6640625" style="116" customWidth="1"/>
    <col min="16131" max="16131" width="4.109375" style="116" customWidth="1"/>
    <col min="16132" max="16132" width="4" style="116" customWidth="1"/>
    <col min="16133" max="16133" width="11.88671875" style="116" customWidth="1"/>
    <col min="16134" max="16134" width="4" style="116" customWidth="1"/>
    <col min="16135" max="16135" width="11.88671875" style="116" customWidth="1"/>
    <col min="16136" max="16136" width="4" style="116" customWidth="1"/>
    <col min="16137" max="16137" width="11.88671875" style="116" customWidth="1"/>
    <col min="16138" max="16138" width="4" style="116" customWidth="1"/>
    <col min="16139" max="16139" width="10.109375" style="116" customWidth="1"/>
    <col min="16140" max="16140" width="4" style="116" customWidth="1"/>
    <col min="16141" max="16141" width="10.109375" style="116" customWidth="1"/>
    <col min="16142" max="16142" width="6.88671875" style="116" customWidth="1"/>
    <col min="16143" max="16143" width="3" style="116" customWidth="1"/>
    <col min="16144" max="16384" width="11.6640625" style="116"/>
  </cols>
  <sheetData>
    <row r="1" spans="1:15" ht="19.95" customHeight="1">
      <c r="M1" s="382"/>
      <c r="N1" s="382"/>
    </row>
    <row r="2" spans="1:15" ht="19.95" customHeight="1">
      <c r="I2" s="118"/>
      <c r="J2" s="118"/>
      <c r="K2" s="118"/>
      <c r="L2" s="118"/>
      <c r="M2" s="118"/>
      <c r="N2" s="119"/>
    </row>
    <row r="3" spans="1:15" ht="21.9" customHeight="1">
      <c r="J3" s="120"/>
      <c r="K3" s="383" t="s">
        <v>239</v>
      </c>
      <c r="L3" s="383"/>
      <c r="M3" s="384"/>
      <c r="N3" s="385"/>
    </row>
    <row r="4" spans="1:15" ht="21.9" customHeight="1">
      <c r="J4" s="120"/>
      <c r="K4" s="383" t="s">
        <v>240</v>
      </c>
      <c r="L4" s="383"/>
      <c r="M4" s="386"/>
      <c r="N4" s="385"/>
    </row>
    <row r="5" spans="1:15" ht="19.95" customHeight="1">
      <c r="I5" s="118"/>
      <c r="J5" s="118"/>
      <c r="K5" s="118"/>
      <c r="L5" s="118"/>
      <c r="M5" s="118"/>
      <c r="N5" s="119"/>
    </row>
    <row r="6" spans="1:15" s="121" customFormat="1" ht="21.9" customHeight="1">
      <c r="B6" s="381" t="s">
        <v>241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</row>
    <row r="7" spans="1:15" ht="21.9" customHeight="1" thickBot="1"/>
    <row r="8" spans="1:15" s="122" customFormat="1" ht="21.9" customHeight="1">
      <c r="A8" s="352" t="s">
        <v>242</v>
      </c>
      <c r="B8" s="353"/>
      <c r="C8" s="358" t="s">
        <v>243</v>
      </c>
      <c r="D8" s="361" t="s">
        <v>244</v>
      </c>
      <c r="E8" s="362"/>
      <c r="F8" s="362"/>
      <c r="G8" s="362"/>
      <c r="H8" s="362"/>
      <c r="I8" s="362"/>
      <c r="J8" s="362"/>
      <c r="K8" s="362"/>
      <c r="L8" s="362"/>
      <c r="M8" s="363"/>
      <c r="N8" s="364" t="s">
        <v>245</v>
      </c>
    </row>
    <row r="9" spans="1:15" s="122" customFormat="1" ht="21.9" customHeight="1">
      <c r="A9" s="354"/>
      <c r="B9" s="355"/>
      <c r="C9" s="359"/>
      <c r="D9" s="367" t="s">
        <v>246</v>
      </c>
      <c r="E9" s="367"/>
      <c r="F9" s="367" t="s">
        <v>247</v>
      </c>
      <c r="G9" s="367"/>
      <c r="H9" s="367" t="s">
        <v>248</v>
      </c>
      <c r="I9" s="368"/>
      <c r="J9" s="368" t="s">
        <v>249</v>
      </c>
      <c r="K9" s="369"/>
      <c r="L9" s="369"/>
      <c r="M9" s="370"/>
      <c r="N9" s="365"/>
    </row>
    <row r="10" spans="1:15" s="122" customFormat="1" ht="21.9" customHeight="1">
      <c r="A10" s="356"/>
      <c r="B10" s="357"/>
      <c r="C10" s="360"/>
      <c r="D10" s="371" t="s">
        <v>250</v>
      </c>
      <c r="E10" s="371"/>
      <c r="F10" s="371" t="s">
        <v>251</v>
      </c>
      <c r="G10" s="371"/>
      <c r="H10" s="371" t="s">
        <v>252</v>
      </c>
      <c r="I10" s="372"/>
      <c r="J10" s="372" t="s">
        <v>253</v>
      </c>
      <c r="K10" s="373"/>
      <c r="L10" s="373"/>
      <c r="M10" s="374"/>
      <c r="N10" s="366"/>
    </row>
    <row r="11" spans="1:15" s="122" customFormat="1" ht="36" customHeight="1">
      <c r="A11" s="123" t="s">
        <v>254</v>
      </c>
      <c r="B11" s="124" t="s">
        <v>255</v>
      </c>
      <c r="C11" s="125">
        <v>1</v>
      </c>
      <c r="D11" s="126"/>
      <c r="E11" s="127" t="s">
        <v>256</v>
      </c>
      <c r="F11" s="126"/>
      <c r="G11" s="127" t="s">
        <v>257</v>
      </c>
      <c r="H11" s="126"/>
      <c r="I11" s="127" t="s">
        <v>258</v>
      </c>
      <c r="J11" s="126"/>
      <c r="K11" s="375" t="s">
        <v>259</v>
      </c>
      <c r="L11" s="376"/>
      <c r="M11" s="377"/>
      <c r="N11" s="128">
        <f>SUM(C11*(D11*1+F11*2+H11*3+J11*5))</f>
        <v>0</v>
      </c>
    </row>
    <row r="12" spans="1:15" s="122" customFormat="1" ht="36" customHeight="1">
      <c r="A12" s="123" t="s">
        <v>260</v>
      </c>
      <c r="B12" s="124" t="s">
        <v>261</v>
      </c>
      <c r="C12" s="125">
        <v>2</v>
      </c>
      <c r="D12" s="126"/>
      <c r="E12" s="129" t="s">
        <v>262</v>
      </c>
      <c r="F12" s="126"/>
      <c r="G12" s="130"/>
      <c r="H12" s="126"/>
      <c r="I12" s="130"/>
      <c r="J12" s="131"/>
      <c r="K12" s="378" t="s">
        <v>263</v>
      </c>
      <c r="L12" s="379"/>
      <c r="M12" s="380"/>
      <c r="N12" s="128">
        <f t="shared" ref="N12:N24" si="0">SUM(C12*(D12*1+F12*2+H12*3+J12*5))</f>
        <v>0</v>
      </c>
    </row>
    <row r="13" spans="1:15" s="122" customFormat="1" ht="27" customHeight="1">
      <c r="A13" s="132" t="s">
        <v>264</v>
      </c>
      <c r="B13" s="133" t="s">
        <v>265</v>
      </c>
      <c r="C13" s="134">
        <v>2</v>
      </c>
      <c r="D13" s="131"/>
      <c r="E13" s="135" t="s">
        <v>266</v>
      </c>
      <c r="F13" s="131"/>
      <c r="G13" s="135" t="s">
        <v>267</v>
      </c>
      <c r="H13" s="131"/>
      <c r="I13" s="135" t="s">
        <v>268</v>
      </c>
      <c r="J13" s="131"/>
      <c r="K13" s="378" t="s">
        <v>269</v>
      </c>
      <c r="L13" s="379"/>
      <c r="M13" s="380"/>
      <c r="N13" s="128">
        <f t="shared" si="0"/>
        <v>0</v>
      </c>
    </row>
    <row r="14" spans="1:15" s="122" customFormat="1" ht="51.45" customHeight="1">
      <c r="A14" s="132" t="s">
        <v>270</v>
      </c>
      <c r="B14" s="133" t="s">
        <v>271</v>
      </c>
      <c r="C14" s="134">
        <v>2</v>
      </c>
      <c r="D14" s="131"/>
      <c r="E14" s="135" t="s">
        <v>272</v>
      </c>
      <c r="F14" s="131"/>
      <c r="G14" s="135" t="s">
        <v>273</v>
      </c>
      <c r="H14" s="131"/>
      <c r="I14" s="136" t="s">
        <v>274</v>
      </c>
      <c r="J14" s="131"/>
      <c r="K14" s="348" t="s">
        <v>275</v>
      </c>
      <c r="L14" s="349"/>
      <c r="M14" s="351"/>
      <c r="N14" s="128">
        <f t="shared" si="0"/>
        <v>0</v>
      </c>
    </row>
    <row r="15" spans="1:15" s="122" customFormat="1" ht="51.45" customHeight="1">
      <c r="A15" s="132" t="s">
        <v>276</v>
      </c>
      <c r="B15" s="133" t="s">
        <v>277</v>
      </c>
      <c r="C15" s="134">
        <v>1</v>
      </c>
      <c r="D15" s="131"/>
      <c r="E15" s="135" t="s">
        <v>278</v>
      </c>
      <c r="F15" s="137"/>
      <c r="G15" s="135" t="s">
        <v>279</v>
      </c>
      <c r="H15" s="131"/>
      <c r="I15" s="135" t="s">
        <v>280</v>
      </c>
      <c r="J15" s="131"/>
      <c r="K15" s="348" t="s">
        <v>281</v>
      </c>
      <c r="L15" s="349"/>
      <c r="M15" s="350"/>
      <c r="N15" s="128">
        <f t="shared" si="0"/>
        <v>0</v>
      </c>
    </row>
    <row r="16" spans="1:15" s="122" customFormat="1" ht="51.45" customHeight="1">
      <c r="A16" s="132" t="s">
        <v>282</v>
      </c>
      <c r="B16" s="133" t="s">
        <v>283</v>
      </c>
      <c r="C16" s="134">
        <v>1</v>
      </c>
      <c r="D16" s="131"/>
      <c r="E16" s="135" t="s">
        <v>278</v>
      </c>
      <c r="F16" s="137"/>
      <c r="G16" s="135" t="s">
        <v>279</v>
      </c>
      <c r="H16" s="131"/>
      <c r="I16" s="135" t="s">
        <v>280</v>
      </c>
      <c r="J16" s="131"/>
      <c r="K16" s="348" t="s">
        <v>281</v>
      </c>
      <c r="L16" s="349"/>
      <c r="M16" s="350"/>
      <c r="N16" s="128">
        <f t="shared" si="0"/>
        <v>0</v>
      </c>
    </row>
    <row r="17" spans="1:14" s="122" customFormat="1" ht="27" customHeight="1">
      <c r="A17" s="132" t="s">
        <v>284</v>
      </c>
      <c r="B17" s="133" t="s">
        <v>285</v>
      </c>
      <c r="C17" s="134">
        <v>1</v>
      </c>
      <c r="D17" s="131"/>
      <c r="E17" s="135" t="s">
        <v>286</v>
      </c>
      <c r="F17" s="137"/>
      <c r="G17" s="135" t="s">
        <v>287</v>
      </c>
      <c r="H17" s="131"/>
      <c r="I17" s="138" t="s">
        <v>288</v>
      </c>
      <c r="J17" s="131"/>
      <c r="K17" s="138"/>
      <c r="L17" s="139"/>
      <c r="M17" s="138" t="s">
        <v>289</v>
      </c>
      <c r="N17" s="140">
        <f>SUM(C17*(D17*1+F17*2+H17*3+J17*5+L17*10))</f>
        <v>0</v>
      </c>
    </row>
    <row r="18" spans="1:14" s="122" customFormat="1" ht="27" customHeight="1">
      <c r="A18" s="132" t="s">
        <v>290</v>
      </c>
      <c r="B18" s="133" t="s">
        <v>291</v>
      </c>
      <c r="C18" s="134">
        <v>2</v>
      </c>
      <c r="D18" s="337"/>
      <c r="E18" s="338"/>
      <c r="F18" s="337"/>
      <c r="G18" s="339"/>
      <c r="H18" s="139"/>
      <c r="I18" s="135" t="s">
        <v>292</v>
      </c>
      <c r="J18" s="337"/>
      <c r="K18" s="338"/>
      <c r="L18" s="338"/>
      <c r="M18" s="340"/>
      <c r="N18" s="128">
        <f t="shared" si="0"/>
        <v>0</v>
      </c>
    </row>
    <row r="19" spans="1:14" s="122" customFormat="1" ht="27" customHeight="1">
      <c r="A19" s="132" t="s">
        <v>293</v>
      </c>
      <c r="B19" s="141" t="s">
        <v>294</v>
      </c>
      <c r="C19" s="134">
        <v>2</v>
      </c>
      <c r="D19" s="337"/>
      <c r="E19" s="338"/>
      <c r="F19" s="337"/>
      <c r="G19" s="339"/>
      <c r="H19" s="337"/>
      <c r="I19" s="339"/>
      <c r="J19" s="139"/>
      <c r="K19" s="345" t="s">
        <v>292</v>
      </c>
      <c r="L19" s="346"/>
      <c r="M19" s="347"/>
      <c r="N19" s="128">
        <f t="shared" si="0"/>
        <v>0</v>
      </c>
    </row>
    <row r="20" spans="1:14" s="122" customFormat="1" ht="39" customHeight="1">
      <c r="A20" s="132" t="s">
        <v>295</v>
      </c>
      <c r="B20" s="141" t="s">
        <v>296</v>
      </c>
      <c r="C20" s="134">
        <v>2</v>
      </c>
      <c r="D20" s="337"/>
      <c r="E20" s="338"/>
      <c r="F20" s="337"/>
      <c r="G20" s="339"/>
      <c r="H20" s="139"/>
      <c r="I20" s="135" t="s">
        <v>292</v>
      </c>
      <c r="J20" s="337"/>
      <c r="K20" s="338"/>
      <c r="L20" s="338"/>
      <c r="M20" s="340"/>
      <c r="N20" s="128">
        <f t="shared" si="0"/>
        <v>0</v>
      </c>
    </row>
    <row r="21" spans="1:14" s="122" customFormat="1" ht="27" customHeight="1">
      <c r="A21" s="132" t="s">
        <v>297</v>
      </c>
      <c r="B21" s="141" t="s">
        <v>298</v>
      </c>
      <c r="C21" s="134">
        <v>1</v>
      </c>
      <c r="D21" s="131"/>
      <c r="E21" s="135" t="s">
        <v>299</v>
      </c>
      <c r="F21" s="131"/>
      <c r="G21" s="135" t="s">
        <v>300</v>
      </c>
      <c r="H21" s="139"/>
      <c r="I21" s="135" t="s">
        <v>301</v>
      </c>
      <c r="J21" s="337"/>
      <c r="K21" s="338"/>
      <c r="L21" s="338"/>
      <c r="M21" s="340"/>
      <c r="N21" s="128">
        <f t="shared" si="0"/>
        <v>0</v>
      </c>
    </row>
    <row r="22" spans="1:14" s="122" customFormat="1" ht="27" customHeight="1">
      <c r="A22" s="132" t="s">
        <v>302</v>
      </c>
      <c r="B22" s="141" t="s">
        <v>303</v>
      </c>
      <c r="C22" s="134">
        <v>2</v>
      </c>
      <c r="D22" s="131"/>
      <c r="E22" s="135" t="s">
        <v>304</v>
      </c>
      <c r="F22" s="131"/>
      <c r="G22" s="135" t="s">
        <v>305</v>
      </c>
      <c r="H22" s="139"/>
      <c r="I22" s="135" t="s">
        <v>306</v>
      </c>
      <c r="J22" s="337"/>
      <c r="K22" s="338"/>
      <c r="L22" s="338"/>
      <c r="M22" s="340"/>
      <c r="N22" s="128">
        <f t="shared" si="0"/>
        <v>0</v>
      </c>
    </row>
    <row r="23" spans="1:14" s="122" customFormat="1" ht="27" customHeight="1">
      <c r="A23" s="132" t="s">
        <v>307</v>
      </c>
      <c r="B23" s="141" t="s">
        <v>308</v>
      </c>
      <c r="C23" s="134">
        <v>2</v>
      </c>
      <c r="D23" s="131"/>
      <c r="E23" s="142" t="s">
        <v>309</v>
      </c>
      <c r="F23" s="131"/>
      <c r="G23" s="142" t="s">
        <v>310</v>
      </c>
      <c r="H23" s="139"/>
      <c r="I23" s="135" t="s">
        <v>311</v>
      </c>
      <c r="J23" s="337"/>
      <c r="K23" s="338"/>
      <c r="L23" s="338"/>
      <c r="M23" s="340"/>
      <c r="N23" s="128">
        <f t="shared" si="0"/>
        <v>0</v>
      </c>
    </row>
    <row r="24" spans="1:14" s="122" customFormat="1" ht="27" customHeight="1">
      <c r="A24" s="132" t="s">
        <v>312</v>
      </c>
      <c r="B24" s="141" t="s">
        <v>313</v>
      </c>
      <c r="C24" s="134">
        <v>2</v>
      </c>
      <c r="D24" s="131"/>
      <c r="E24" s="135" t="s">
        <v>292</v>
      </c>
      <c r="F24" s="337"/>
      <c r="G24" s="339"/>
      <c r="H24" s="339"/>
      <c r="I24" s="337"/>
      <c r="J24" s="337"/>
      <c r="K24" s="338"/>
      <c r="L24" s="338"/>
      <c r="M24" s="340"/>
      <c r="N24" s="128">
        <f t="shared" si="0"/>
        <v>0</v>
      </c>
    </row>
    <row r="25" spans="1:14" s="122" customFormat="1" ht="33.75" customHeight="1">
      <c r="A25" s="132" t="s">
        <v>314</v>
      </c>
      <c r="B25" s="141" t="s">
        <v>315</v>
      </c>
      <c r="C25" s="134">
        <v>2</v>
      </c>
      <c r="D25" s="337"/>
      <c r="E25" s="338"/>
      <c r="F25" s="337"/>
      <c r="G25" s="339"/>
      <c r="H25" s="139">
        <v>0</v>
      </c>
      <c r="I25" s="136" t="s">
        <v>292</v>
      </c>
      <c r="J25" s="131">
        <v>0</v>
      </c>
      <c r="K25" s="345" t="s">
        <v>316</v>
      </c>
      <c r="L25" s="346"/>
      <c r="M25" s="347"/>
      <c r="N25" s="128">
        <f>SUM(H25*3)+(J25*5)</f>
        <v>0</v>
      </c>
    </row>
    <row r="26" spans="1:14" s="122" customFormat="1" ht="28.5" customHeight="1">
      <c r="A26" s="132" t="s">
        <v>317</v>
      </c>
      <c r="B26" s="133" t="s">
        <v>318</v>
      </c>
      <c r="C26" s="134">
        <v>2</v>
      </c>
      <c r="D26" s="337"/>
      <c r="E26" s="338"/>
      <c r="F26" s="337"/>
      <c r="G26" s="339"/>
      <c r="H26" s="139">
        <v>0</v>
      </c>
      <c r="I26" s="136" t="s">
        <v>292</v>
      </c>
      <c r="J26" s="337"/>
      <c r="K26" s="338"/>
      <c r="L26" s="338"/>
      <c r="M26" s="339"/>
      <c r="N26" s="128">
        <f>SUM(C26*(D26*1+F26*2+H26*3+J26*5))</f>
        <v>0</v>
      </c>
    </row>
    <row r="27" spans="1:14" s="122" customFormat="1" ht="27" customHeight="1">
      <c r="A27" s="132" t="s">
        <v>319</v>
      </c>
      <c r="B27" s="133" t="s">
        <v>320</v>
      </c>
      <c r="C27" s="134">
        <v>1</v>
      </c>
      <c r="D27" s="131"/>
      <c r="E27" s="142" t="s">
        <v>309</v>
      </c>
      <c r="F27" s="131"/>
      <c r="G27" s="142" t="s">
        <v>310</v>
      </c>
      <c r="H27" s="139"/>
      <c r="I27" s="135" t="s">
        <v>311</v>
      </c>
      <c r="J27" s="337"/>
      <c r="K27" s="338"/>
      <c r="L27" s="338"/>
      <c r="M27" s="340"/>
      <c r="N27" s="128">
        <f>SUM(C27*(D27*1+F27*2+H27*3+J27*5))</f>
        <v>0</v>
      </c>
    </row>
    <row r="28" spans="1:14" s="122" customFormat="1" ht="27" customHeight="1" thickBot="1">
      <c r="A28" s="132" t="s">
        <v>321</v>
      </c>
      <c r="B28" s="143" t="s">
        <v>322</v>
      </c>
      <c r="C28" s="144">
        <v>1</v>
      </c>
      <c r="D28" s="341"/>
      <c r="E28" s="342"/>
      <c r="F28" s="342"/>
      <c r="G28" s="343" t="s">
        <v>323</v>
      </c>
      <c r="H28" s="343"/>
      <c r="I28" s="343"/>
      <c r="J28" s="343"/>
      <c r="K28" s="343"/>
      <c r="L28" s="343"/>
      <c r="M28" s="344"/>
      <c r="N28" s="145">
        <f>D28</f>
        <v>0</v>
      </c>
    </row>
    <row r="29" spans="1:14" s="122" customFormat="1" ht="28.5" customHeight="1" thickBot="1">
      <c r="A29" s="146"/>
      <c r="B29" s="335" t="s">
        <v>324</v>
      </c>
      <c r="C29" s="336"/>
      <c r="D29" s="336"/>
      <c r="E29" s="336"/>
      <c r="F29" s="336"/>
      <c r="G29" s="336"/>
      <c r="H29" s="336"/>
      <c r="I29" s="336"/>
      <c r="J29" s="147"/>
      <c r="K29" s="147"/>
      <c r="L29" s="147"/>
      <c r="M29" s="147"/>
      <c r="N29" s="148">
        <f>SUM(N11:N28)</f>
        <v>0</v>
      </c>
    </row>
  </sheetData>
  <mergeCells count="50">
    <mergeCell ref="B6:O6"/>
    <mergeCell ref="M1:N1"/>
    <mergeCell ref="K3:L3"/>
    <mergeCell ref="M3:N3"/>
    <mergeCell ref="K4:L4"/>
    <mergeCell ref="M4:N4"/>
    <mergeCell ref="K14:M14"/>
    <mergeCell ref="A8:B10"/>
    <mergeCell ref="C8:C10"/>
    <mergeCell ref="D8:M8"/>
    <mergeCell ref="N8:N10"/>
    <mergeCell ref="D9:E9"/>
    <mergeCell ref="F9:G9"/>
    <mergeCell ref="H9:I9"/>
    <mergeCell ref="J9:M9"/>
    <mergeCell ref="D10:E10"/>
    <mergeCell ref="F10:G10"/>
    <mergeCell ref="H10:I10"/>
    <mergeCell ref="J10:M10"/>
    <mergeCell ref="K11:M11"/>
    <mergeCell ref="K12:M12"/>
    <mergeCell ref="K13:M13"/>
    <mergeCell ref="J23:M23"/>
    <mergeCell ref="K15:M15"/>
    <mergeCell ref="K16:M16"/>
    <mergeCell ref="D18:E18"/>
    <mergeCell ref="F18:G18"/>
    <mergeCell ref="J18:M18"/>
    <mergeCell ref="D19:E19"/>
    <mergeCell ref="F19:G19"/>
    <mergeCell ref="H19:I19"/>
    <mergeCell ref="K19:M19"/>
    <mergeCell ref="D20:E20"/>
    <mergeCell ref="F20:G20"/>
    <mergeCell ref="J20:M20"/>
    <mergeCell ref="J21:M21"/>
    <mergeCell ref="J22:M22"/>
    <mergeCell ref="F24:G24"/>
    <mergeCell ref="H24:I24"/>
    <mergeCell ref="J24:M24"/>
    <mergeCell ref="D25:E25"/>
    <mergeCell ref="F25:G25"/>
    <mergeCell ref="K25:M25"/>
    <mergeCell ref="B29:I29"/>
    <mergeCell ref="D26:E26"/>
    <mergeCell ref="F26:G26"/>
    <mergeCell ref="J26:M26"/>
    <mergeCell ref="J27:M27"/>
    <mergeCell ref="D28:F28"/>
    <mergeCell ref="G28:M28"/>
  </mergeCells>
  <phoneticPr fontId="4"/>
  <printOptions horizontalCentered="1"/>
  <pageMargins left="0" right="0" top="0.59055118110236227" bottom="0.19685039370078741" header="0.19685039370078741" footer="0.19685039370078741"/>
  <pageSetup paperSize="9" scale="82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5836-E4E7-4582-8B14-301BAF1608D2}">
  <sheetPr>
    <tabColor rgb="FFFFFF00"/>
  </sheetPr>
  <dimension ref="A1:M37"/>
  <sheetViews>
    <sheetView tabSelected="1" view="pageBreakPreview" zoomScale="85" zoomScaleNormal="100" zoomScaleSheetLayoutView="85" workbookViewId="0">
      <selection activeCell="L20" activeCellId="1" sqref="B31:C31 L20"/>
    </sheetView>
  </sheetViews>
  <sheetFormatPr defaultColWidth="9.109375" defaultRowHeight="12"/>
  <cols>
    <col min="1" max="1" width="4.109375" style="32" customWidth="1"/>
    <col min="2" max="2" width="14.44140625" style="33" customWidth="1"/>
    <col min="3" max="3" width="14.44140625" style="1" customWidth="1"/>
    <col min="4" max="4" width="4.109375" style="32" customWidth="1"/>
    <col min="5" max="5" width="5.33203125" style="32" customWidth="1"/>
    <col min="6" max="6" width="14.44140625" style="33" customWidth="1"/>
    <col min="7" max="7" width="5.33203125" style="32" customWidth="1"/>
    <col min="8" max="8" width="14.44140625" style="33" customWidth="1"/>
    <col min="9" max="9" width="5.33203125" style="32" customWidth="1"/>
    <col min="10" max="10" width="14.44140625" style="33" customWidth="1"/>
    <col min="11" max="11" width="5.33203125" style="33" customWidth="1"/>
    <col min="12" max="12" width="14.44140625" style="33" customWidth="1"/>
    <col min="13" max="13" width="8.6640625" style="34" customWidth="1"/>
    <col min="14" max="16384" width="9.109375" style="33"/>
  </cols>
  <sheetData>
    <row r="1" spans="1:13" s="1" customFormat="1" ht="27.9" customHeight="1">
      <c r="A1" s="224" t="s">
        <v>334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s="1" customFormat="1" ht="27.9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s="2" customFormat="1" ht="27.9" customHeight="1">
      <c r="A3" s="225" t="s">
        <v>0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2" customFormat="1" ht="27.9" customHeight="1">
      <c r="A4" s="225" t="s">
        <v>1</v>
      </c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s="2" customFormat="1" ht="27.9" customHeight="1">
      <c r="A5" s="225" t="s">
        <v>2</v>
      </c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13" s="2" customFormat="1" ht="27.9" customHeight="1">
      <c r="A6" s="225" t="s">
        <v>3</v>
      </c>
      <c r="B6" s="225"/>
      <c r="C6" s="227" t="s">
        <v>4</v>
      </c>
      <c r="D6" s="228"/>
      <c r="E6" s="229"/>
      <c r="F6" s="227"/>
      <c r="G6" s="201"/>
      <c r="H6" s="202"/>
      <c r="I6" s="227" t="s">
        <v>5</v>
      </c>
      <c r="J6" s="229"/>
      <c r="K6" s="227"/>
      <c r="L6" s="230"/>
      <c r="M6" s="231"/>
    </row>
    <row r="7" spans="1:13" s="4" customFormat="1" ht="27.9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7" customFormat="1" ht="27.9" customHeight="1">
      <c r="A8" s="5"/>
      <c r="B8" s="6" t="s">
        <v>6</v>
      </c>
      <c r="C8" s="6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7" customFormat="1" ht="27.9" customHeight="1">
      <c r="A9" s="209" t="s">
        <v>7</v>
      </c>
      <c r="B9" s="210"/>
      <c r="C9" s="211"/>
      <c r="D9" s="218" t="s">
        <v>8</v>
      </c>
      <c r="E9" s="199" t="s">
        <v>9</v>
      </c>
      <c r="F9" s="219"/>
      <c r="G9" s="219"/>
      <c r="H9" s="219"/>
      <c r="I9" s="219"/>
      <c r="J9" s="219"/>
      <c r="K9" s="219"/>
      <c r="L9" s="219"/>
      <c r="M9" s="220"/>
    </row>
    <row r="10" spans="1:13" s="7" customFormat="1" ht="27.9" customHeight="1">
      <c r="A10" s="212"/>
      <c r="B10" s="213"/>
      <c r="C10" s="214"/>
      <c r="D10" s="218"/>
      <c r="E10" s="8"/>
      <c r="F10" s="9" t="s">
        <v>10</v>
      </c>
      <c r="G10" s="8"/>
      <c r="H10" s="9" t="s">
        <v>11</v>
      </c>
      <c r="I10" s="8"/>
      <c r="J10" s="9" t="s">
        <v>12</v>
      </c>
      <c r="K10" s="8"/>
      <c r="L10" s="37" t="s">
        <v>13</v>
      </c>
      <c r="M10" s="221" t="s">
        <v>14</v>
      </c>
    </row>
    <row r="11" spans="1:13" s="7" customFormat="1" ht="27.9" customHeight="1">
      <c r="A11" s="212"/>
      <c r="B11" s="213"/>
      <c r="C11" s="214"/>
      <c r="D11" s="218"/>
      <c r="E11" s="11"/>
      <c r="F11" s="12" t="s">
        <v>15</v>
      </c>
      <c r="G11" s="11"/>
      <c r="H11" s="12" t="s">
        <v>16</v>
      </c>
      <c r="I11" s="11"/>
      <c r="J11" s="12" t="s">
        <v>17</v>
      </c>
      <c r="K11" s="11"/>
      <c r="L11" s="13" t="s">
        <v>18</v>
      </c>
      <c r="M11" s="222"/>
    </row>
    <row r="12" spans="1:13" s="7" customFormat="1" ht="27.9" customHeight="1">
      <c r="A12" s="215"/>
      <c r="B12" s="216"/>
      <c r="C12" s="217"/>
      <c r="D12" s="218"/>
      <c r="E12" s="14" t="s">
        <v>19</v>
      </c>
      <c r="F12" s="15"/>
      <c r="G12" s="14" t="s">
        <v>19</v>
      </c>
      <c r="H12" s="15"/>
      <c r="I12" s="14" t="s">
        <v>19</v>
      </c>
      <c r="J12" s="16"/>
      <c r="K12" s="14" t="s">
        <v>19</v>
      </c>
      <c r="L12" s="17"/>
      <c r="M12" s="223"/>
    </row>
    <row r="13" spans="1:13" s="7" customFormat="1" ht="34.950000000000003" customHeight="1">
      <c r="A13" s="18" t="s">
        <v>20</v>
      </c>
      <c r="B13" s="195" t="s">
        <v>21</v>
      </c>
      <c r="C13" s="196"/>
      <c r="D13" s="18">
        <v>2</v>
      </c>
      <c r="E13" s="149"/>
      <c r="F13" s="19" t="s">
        <v>22</v>
      </c>
      <c r="G13" s="20"/>
      <c r="H13" s="21" t="s">
        <v>23</v>
      </c>
      <c r="I13" s="20"/>
      <c r="J13" s="21" t="s">
        <v>24</v>
      </c>
      <c r="K13" s="20"/>
      <c r="L13" s="22"/>
      <c r="M13" s="23"/>
    </row>
    <row r="14" spans="1:13" s="7" customFormat="1" ht="34.950000000000003" customHeight="1">
      <c r="A14" s="18" t="s">
        <v>25</v>
      </c>
      <c r="B14" s="195" t="s">
        <v>26</v>
      </c>
      <c r="C14" s="196"/>
      <c r="D14" s="18">
        <v>1</v>
      </c>
      <c r="E14" s="149"/>
      <c r="F14" s="19" t="s">
        <v>27</v>
      </c>
      <c r="G14" s="20"/>
      <c r="H14" s="21" t="s">
        <v>28</v>
      </c>
      <c r="I14" s="20"/>
      <c r="J14" s="22"/>
      <c r="K14" s="20"/>
      <c r="L14" s="22"/>
      <c r="M14" s="23"/>
    </row>
    <row r="15" spans="1:13" s="7" customFormat="1" ht="34.950000000000003" customHeight="1">
      <c r="A15" s="167" t="s">
        <v>125</v>
      </c>
      <c r="B15" s="232" t="s">
        <v>126</v>
      </c>
      <c r="C15" s="233"/>
      <c r="D15" s="167">
        <v>1</v>
      </c>
      <c r="E15" s="168"/>
      <c r="F15" s="169" t="s">
        <v>127</v>
      </c>
      <c r="G15" s="170"/>
      <c r="H15" s="169" t="s">
        <v>128</v>
      </c>
      <c r="I15" s="170"/>
      <c r="J15" s="169" t="s">
        <v>129</v>
      </c>
      <c r="K15" s="170"/>
      <c r="L15" s="169"/>
      <c r="M15" s="171"/>
    </row>
    <row r="16" spans="1:13" s="7" customFormat="1" ht="34.950000000000003" customHeight="1">
      <c r="A16" s="167" t="s">
        <v>130</v>
      </c>
      <c r="B16" s="232" t="s">
        <v>29</v>
      </c>
      <c r="C16" s="233"/>
      <c r="D16" s="167">
        <v>1</v>
      </c>
      <c r="E16" s="168"/>
      <c r="F16" s="172" t="s">
        <v>30</v>
      </c>
      <c r="G16" s="170"/>
      <c r="H16" s="173" t="s">
        <v>31</v>
      </c>
      <c r="I16" s="170"/>
      <c r="J16" s="173" t="s">
        <v>32</v>
      </c>
      <c r="K16" s="170"/>
      <c r="L16" s="174" t="s">
        <v>131</v>
      </c>
      <c r="M16" s="171"/>
    </row>
    <row r="17" spans="1:13" s="7" customFormat="1" ht="34.950000000000003" customHeight="1">
      <c r="A17" s="167" t="s">
        <v>132</v>
      </c>
      <c r="B17" s="232" t="s">
        <v>33</v>
      </c>
      <c r="C17" s="233"/>
      <c r="D17" s="167">
        <v>2</v>
      </c>
      <c r="E17" s="168"/>
      <c r="F17" s="172" t="s">
        <v>34</v>
      </c>
      <c r="G17" s="170"/>
      <c r="H17" s="173" t="s">
        <v>35</v>
      </c>
      <c r="I17" s="170"/>
      <c r="J17" s="174" t="s">
        <v>36</v>
      </c>
      <c r="K17" s="170"/>
      <c r="L17" s="174" t="s">
        <v>37</v>
      </c>
      <c r="M17" s="171"/>
    </row>
    <row r="18" spans="1:13" s="7" customFormat="1" ht="34.950000000000003" customHeight="1">
      <c r="A18" s="167" t="s">
        <v>133</v>
      </c>
      <c r="B18" s="175" t="s">
        <v>134</v>
      </c>
      <c r="C18" s="176"/>
      <c r="D18" s="167">
        <v>1</v>
      </c>
      <c r="E18" s="168"/>
      <c r="F18" s="169" t="s">
        <v>135</v>
      </c>
      <c r="G18" s="170"/>
      <c r="H18" s="169" t="s">
        <v>136</v>
      </c>
      <c r="I18" s="170"/>
      <c r="J18" s="169" t="s">
        <v>137</v>
      </c>
      <c r="K18" s="170"/>
      <c r="L18" s="169"/>
      <c r="M18" s="171"/>
    </row>
    <row r="19" spans="1:13" s="7" customFormat="1" ht="34.950000000000003" customHeight="1">
      <c r="A19" s="18" t="s">
        <v>138</v>
      </c>
      <c r="B19" s="195" t="s">
        <v>38</v>
      </c>
      <c r="C19" s="196"/>
      <c r="D19" s="18">
        <v>1</v>
      </c>
      <c r="E19" s="149"/>
      <c r="F19" s="19" t="s">
        <v>39</v>
      </c>
      <c r="G19" s="20"/>
      <c r="H19" s="26" t="s">
        <v>40</v>
      </c>
      <c r="I19" s="84"/>
      <c r="J19" s="25" t="s">
        <v>41</v>
      </c>
      <c r="K19" s="84"/>
      <c r="L19" s="25" t="s">
        <v>235</v>
      </c>
      <c r="M19" s="23"/>
    </row>
    <row r="20" spans="1:13" s="7" customFormat="1" ht="34.950000000000003" customHeight="1">
      <c r="A20" s="167" t="s">
        <v>139</v>
      </c>
      <c r="B20" s="232" t="s">
        <v>140</v>
      </c>
      <c r="C20" s="233"/>
      <c r="D20" s="167">
        <v>1</v>
      </c>
      <c r="E20" s="168"/>
      <c r="F20" s="169" t="s">
        <v>141</v>
      </c>
      <c r="G20" s="170"/>
      <c r="H20" s="169" t="s">
        <v>142</v>
      </c>
      <c r="I20" s="170"/>
      <c r="J20" s="169" t="s">
        <v>236</v>
      </c>
      <c r="K20" s="170"/>
      <c r="L20" s="388" t="s">
        <v>333</v>
      </c>
      <c r="M20" s="171"/>
    </row>
    <row r="21" spans="1:13" s="7" customFormat="1" ht="34.950000000000003" customHeight="1">
      <c r="A21" s="167" t="s">
        <v>143</v>
      </c>
      <c r="B21" s="232" t="s">
        <v>42</v>
      </c>
      <c r="C21" s="233"/>
      <c r="D21" s="167">
        <v>2</v>
      </c>
      <c r="E21" s="168"/>
      <c r="F21" s="172" t="s">
        <v>43</v>
      </c>
      <c r="G21" s="170"/>
      <c r="H21" s="173" t="s">
        <v>44</v>
      </c>
      <c r="I21" s="170"/>
      <c r="J21" s="173" t="s">
        <v>45</v>
      </c>
      <c r="K21" s="170"/>
      <c r="L21" s="177" t="s">
        <v>144</v>
      </c>
      <c r="M21" s="171"/>
    </row>
    <row r="22" spans="1:13" s="7" customFormat="1" ht="34.950000000000003" customHeight="1">
      <c r="A22" s="38" t="s">
        <v>145</v>
      </c>
      <c r="B22" s="197" t="s">
        <v>146</v>
      </c>
      <c r="C22" s="198"/>
      <c r="D22" s="38">
        <v>3</v>
      </c>
      <c r="E22" s="83"/>
      <c r="F22" s="39" t="s">
        <v>147</v>
      </c>
      <c r="G22" s="40"/>
      <c r="H22" s="39" t="s">
        <v>148</v>
      </c>
      <c r="I22" s="40"/>
      <c r="J22" s="39" t="s">
        <v>149</v>
      </c>
      <c r="K22" s="40"/>
      <c r="L22" s="43" t="s">
        <v>150</v>
      </c>
      <c r="M22" s="41"/>
    </row>
    <row r="23" spans="1:13" s="7" customFormat="1" ht="34.950000000000003" customHeight="1">
      <c r="A23" s="18" t="s">
        <v>151</v>
      </c>
      <c r="B23" s="195" t="s">
        <v>47</v>
      </c>
      <c r="C23" s="196"/>
      <c r="D23" s="18">
        <v>2</v>
      </c>
      <c r="E23" s="149"/>
      <c r="F23" s="27" t="s">
        <v>48</v>
      </c>
      <c r="G23" s="20"/>
      <c r="H23" s="24" t="s">
        <v>49</v>
      </c>
      <c r="I23" s="20"/>
      <c r="J23" s="24" t="s">
        <v>50</v>
      </c>
      <c r="K23" s="20"/>
      <c r="L23" s="24" t="s">
        <v>51</v>
      </c>
      <c r="M23" s="23"/>
    </row>
    <row r="24" spans="1:13" s="7" customFormat="1" ht="34.950000000000003" customHeight="1">
      <c r="A24" s="167" t="s">
        <v>152</v>
      </c>
      <c r="B24" s="232" t="s">
        <v>53</v>
      </c>
      <c r="C24" s="233"/>
      <c r="D24" s="167">
        <v>2</v>
      </c>
      <c r="E24" s="168"/>
      <c r="F24" s="172" t="s">
        <v>54</v>
      </c>
      <c r="G24" s="170"/>
      <c r="H24" s="173" t="s">
        <v>55</v>
      </c>
      <c r="I24" s="170"/>
      <c r="J24" s="173" t="s">
        <v>56</v>
      </c>
      <c r="K24" s="170"/>
      <c r="L24" s="173" t="s">
        <v>57</v>
      </c>
      <c r="M24" s="171"/>
    </row>
    <row r="25" spans="1:13" s="7" customFormat="1" ht="34.950000000000003" customHeight="1">
      <c r="A25" s="18" t="s">
        <v>153</v>
      </c>
      <c r="B25" s="195" t="s">
        <v>58</v>
      </c>
      <c r="C25" s="196"/>
      <c r="D25" s="18">
        <v>1</v>
      </c>
      <c r="E25" s="149"/>
      <c r="F25" s="22"/>
      <c r="G25" s="20"/>
      <c r="H25" s="21" t="s">
        <v>59</v>
      </c>
      <c r="I25" s="20"/>
      <c r="J25" s="21" t="s">
        <v>60</v>
      </c>
      <c r="K25" s="20"/>
      <c r="L25" s="22"/>
      <c r="M25" s="23"/>
    </row>
    <row r="26" spans="1:13" s="7" customFormat="1" ht="34.950000000000003" customHeight="1">
      <c r="A26" s="18" t="s">
        <v>154</v>
      </c>
      <c r="B26" s="195" t="s">
        <v>62</v>
      </c>
      <c r="C26" s="196"/>
      <c r="D26" s="18">
        <v>3</v>
      </c>
      <c r="E26" s="149"/>
      <c r="F26" s="22"/>
      <c r="G26" s="20"/>
      <c r="H26" s="21" t="s">
        <v>59</v>
      </c>
      <c r="I26" s="20"/>
      <c r="J26" s="21" t="s">
        <v>60</v>
      </c>
      <c r="K26" s="20"/>
      <c r="L26" s="22"/>
      <c r="M26" s="23"/>
    </row>
    <row r="27" spans="1:13" s="7" customFormat="1" ht="34.950000000000003" customHeight="1">
      <c r="A27" s="38" t="s">
        <v>155</v>
      </c>
      <c r="B27" s="197" t="s">
        <v>156</v>
      </c>
      <c r="C27" s="198"/>
      <c r="D27" s="38">
        <v>5</v>
      </c>
      <c r="E27" s="83"/>
      <c r="F27" s="39" t="s">
        <v>157</v>
      </c>
      <c r="G27" s="40"/>
      <c r="H27" s="39"/>
      <c r="I27" s="40"/>
      <c r="J27" s="39"/>
      <c r="K27" s="40"/>
      <c r="L27" s="39"/>
      <c r="M27" s="41"/>
    </row>
    <row r="28" spans="1:13" s="7" customFormat="1" ht="34.950000000000003" customHeight="1">
      <c r="A28" s="38" t="s">
        <v>158</v>
      </c>
      <c r="B28" s="197" t="s">
        <v>159</v>
      </c>
      <c r="C28" s="198"/>
      <c r="D28" s="38">
        <v>2</v>
      </c>
      <c r="E28" s="83"/>
      <c r="F28" s="39" t="s">
        <v>160</v>
      </c>
      <c r="G28" s="40"/>
      <c r="H28" s="39" t="s">
        <v>161</v>
      </c>
      <c r="I28" s="40"/>
      <c r="J28" s="39" t="s">
        <v>162</v>
      </c>
      <c r="K28" s="40"/>
      <c r="L28" s="39"/>
      <c r="M28" s="41"/>
    </row>
    <row r="29" spans="1:13" s="7" customFormat="1" ht="34.950000000000003" customHeight="1">
      <c r="A29" s="38" t="s">
        <v>163</v>
      </c>
      <c r="B29" s="197" t="s">
        <v>164</v>
      </c>
      <c r="C29" s="198"/>
      <c r="D29" s="38">
        <v>5</v>
      </c>
      <c r="E29" s="83"/>
      <c r="F29" s="39" t="s">
        <v>165</v>
      </c>
      <c r="G29" s="40"/>
      <c r="H29" s="39"/>
      <c r="I29" s="40"/>
      <c r="J29" s="39"/>
      <c r="K29" s="40"/>
      <c r="L29" s="39"/>
      <c r="M29" s="41"/>
    </row>
    <row r="30" spans="1:13" s="7" customFormat="1" ht="34.950000000000003" customHeight="1">
      <c r="A30" s="167" t="s">
        <v>166</v>
      </c>
      <c r="B30" s="232" t="s">
        <v>167</v>
      </c>
      <c r="C30" s="233"/>
      <c r="D30" s="167">
        <v>2</v>
      </c>
      <c r="E30" s="168"/>
      <c r="F30" s="178"/>
      <c r="G30" s="170"/>
      <c r="H30" s="179">
        <v>1</v>
      </c>
      <c r="I30" s="170"/>
      <c r="J30" s="179" t="s">
        <v>168</v>
      </c>
      <c r="K30" s="170"/>
      <c r="L30" s="179" t="s">
        <v>169</v>
      </c>
      <c r="M30" s="171"/>
    </row>
    <row r="31" spans="1:13" s="7" customFormat="1" ht="34.950000000000003" customHeight="1">
      <c r="A31" s="38" t="s">
        <v>170</v>
      </c>
      <c r="B31" s="197" t="s">
        <v>379</v>
      </c>
      <c r="C31" s="198"/>
      <c r="D31" s="38">
        <v>1</v>
      </c>
      <c r="E31" s="83"/>
      <c r="F31" s="39" t="s">
        <v>172</v>
      </c>
      <c r="G31" s="40"/>
      <c r="H31" s="39" t="s">
        <v>173</v>
      </c>
      <c r="I31" s="40"/>
      <c r="J31" s="39" t="s">
        <v>174</v>
      </c>
      <c r="K31" s="40"/>
      <c r="L31" s="39"/>
      <c r="M31" s="41"/>
    </row>
    <row r="32" spans="1:13" s="7" customFormat="1" ht="34.950000000000003" customHeight="1">
      <c r="A32" s="38" t="s">
        <v>175</v>
      </c>
      <c r="B32" s="197" t="s">
        <v>176</v>
      </c>
      <c r="C32" s="198"/>
      <c r="D32" s="38" t="s">
        <v>177</v>
      </c>
      <c r="E32" s="83"/>
      <c r="F32" s="39" t="s">
        <v>178</v>
      </c>
      <c r="G32" s="40"/>
      <c r="H32" s="39"/>
      <c r="I32" s="40"/>
      <c r="J32" s="39"/>
      <c r="K32" s="40"/>
      <c r="L32" s="39"/>
      <c r="M32" s="41"/>
    </row>
    <row r="33" spans="1:13" s="7" customFormat="1" ht="34.950000000000003" customHeight="1">
      <c r="A33" s="199" t="s">
        <v>179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1"/>
      <c r="L33" s="202"/>
      <c r="M33" s="23">
        <f>SUM(M13:M32)</f>
        <v>0</v>
      </c>
    </row>
    <row r="34" spans="1:13" s="7" customFormat="1" ht="34.950000000000003" customHeight="1">
      <c r="A34" s="18" t="s">
        <v>180</v>
      </c>
      <c r="B34" s="195" t="s">
        <v>63</v>
      </c>
      <c r="C34" s="196"/>
      <c r="D34" s="18">
        <v>7</v>
      </c>
      <c r="E34" s="149"/>
      <c r="F34" s="19" t="s">
        <v>54</v>
      </c>
      <c r="G34" s="20"/>
      <c r="H34" s="22"/>
      <c r="I34" s="20"/>
      <c r="J34" s="22"/>
      <c r="K34" s="28"/>
      <c r="L34" s="29"/>
      <c r="M34" s="23"/>
    </row>
    <row r="35" spans="1:13" s="7" customFormat="1" ht="34.950000000000003" customHeight="1">
      <c r="A35" s="18" t="s">
        <v>181</v>
      </c>
      <c r="B35" s="195" t="s">
        <v>64</v>
      </c>
      <c r="C35" s="196"/>
      <c r="D35" s="18">
        <v>5</v>
      </c>
      <c r="E35" s="149"/>
      <c r="F35" s="19" t="s">
        <v>65</v>
      </c>
      <c r="G35" s="20"/>
      <c r="H35" s="21" t="s">
        <v>66</v>
      </c>
      <c r="I35" s="20"/>
      <c r="J35" s="21" t="s">
        <v>67</v>
      </c>
      <c r="K35" s="28"/>
      <c r="L35" s="29"/>
      <c r="M35" s="23"/>
    </row>
    <row r="36" spans="1:13" s="7" customFormat="1" ht="34.950000000000003" customHeight="1" thickBot="1">
      <c r="A36" s="203" t="s">
        <v>182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  <c r="L36" s="206"/>
      <c r="M36" s="30">
        <f>SUM(M34:M35)</f>
        <v>0</v>
      </c>
    </row>
    <row r="37" spans="1:13" s="7" customFormat="1" ht="34.950000000000003" customHeight="1">
      <c r="A37" s="191" t="s">
        <v>68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  <c r="L37" s="194"/>
      <c r="M37" s="31">
        <f>M33+M36</f>
        <v>0</v>
      </c>
    </row>
  </sheetData>
  <mergeCells count="40">
    <mergeCell ref="A37:L37"/>
    <mergeCell ref="B26:C26"/>
    <mergeCell ref="B27:C27"/>
    <mergeCell ref="B28:C28"/>
    <mergeCell ref="B29:C29"/>
    <mergeCell ref="B30:C30"/>
    <mergeCell ref="B31:C31"/>
    <mergeCell ref="B32:C32"/>
    <mergeCell ref="A33:L33"/>
    <mergeCell ref="B34:C34"/>
    <mergeCell ref="B35:C35"/>
    <mergeCell ref="A36:L36"/>
    <mergeCell ref="B25:C25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A9:C12"/>
    <mergeCell ref="D9:D12"/>
    <mergeCell ref="E9:M9"/>
    <mergeCell ref="M10:M12"/>
    <mergeCell ref="A1:M1"/>
    <mergeCell ref="A3:B3"/>
    <mergeCell ref="C3:M3"/>
    <mergeCell ref="A4:B4"/>
    <mergeCell ref="C4:M4"/>
    <mergeCell ref="A5:B5"/>
    <mergeCell ref="C5:M5"/>
    <mergeCell ref="A6:B6"/>
    <mergeCell ref="C6:E6"/>
    <mergeCell ref="F6:H6"/>
    <mergeCell ref="I6:J6"/>
    <mergeCell ref="K6:M6"/>
  </mergeCells>
  <phoneticPr fontId="4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7AE8-186F-4D64-9D25-8588485EC79E}">
  <dimension ref="A1:C12"/>
  <sheetViews>
    <sheetView topLeftCell="A10" workbookViewId="0"/>
  </sheetViews>
  <sheetFormatPr defaultRowHeight="18"/>
  <cols>
    <col min="1" max="3" width="20.77734375" style="180" customWidth="1"/>
    <col min="4" max="16384" width="8.88671875" style="180"/>
  </cols>
  <sheetData>
    <row r="1" spans="1:3" ht="30" customHeight="1">
      <c r="A1" s="180" t="s">
        <v>369</v>
      </c>
    </row>
    <row r="2" spans="1:3" ht="30" customHeight="1"/>
    <row r="3" spans="1:3" ht="30" customHeight="1">
      <c r="B3" s="187" t="s">
        <v>367</v>
      </c>
      <c r="C3" s="187" t="s">
        <v>337</v>
      </c>
    </row>
    <row r="4" spans="1:3" ht="30" customHeight="1">
      <c r="B4" s="187" t="s">
        <v>370</v>
      </c>
      <c r="C4" s="187">
        <v>1</v>
      </c>
    </row>
    <row r="5" spans="1:3" ht="30" customHeight="1">
      <c r="B5" s="187" t="s">
        <v>368</v>
      </c>
      <c r="C5" s="187">
        <v>3</v>
      </c>
    </row>
    <row r="6" spans="1:3" ht="30" customHeight="1">
      <c r="B6" s="187" t="s">
        <v>371</v>
      </c>
      <c r="C6" s="187">
        <v>5</v>
      </c>
    </row>
    <row r="7" spans="1:3" ht="30" customHeight="1">
      <c r="B7" s="187" t="s">
        <v>372</v>
      </c>
      <c r="C7" s="187">
        <v>8</v>
      </c>
    </row>
    <row r="8" spans="1:3" ht="30" customHeight="1">
      <c r="B8" s="187" t="s">
        <v>373</v>
      </c>
      <c r="C8" s="187">
        <f t="shared" ref="C8:C12" si="0">C7+5</f>
        <v>13</v>
      </c>
    </row>
    <row r="9" spans="1:3" ht="30" customHeight="1">
      <c r="B9" s="187" t="s">
        <v>374</v>
      </c>
      <c r="C9" s="187">
        <f t="shared" si="0"/>
        <v>18</v>
      </c>
    </row>
    <row r="10" spans="1:3" ht="30" customHeight="1">
      <c r="B10" s="187" t="s">
        <v>375</v>
      </c>
      <c r="C10" s="187">
        <f t="shared" si="0"/>
        <v>23</v>
      </c>
    </row>
    <row r="11" spans="1:3" ht="30" customHeight="1">
      <c r="B11" s="187" t="s">
        <v>376</v>
      </c>
      <c r="C11" s="187">
        <f t="shared" si="0"/>
        <v>28</v>
      </c>
    </row>
    <row r="12" spans="1:3" ht="30" customHeight="1">
      <c r="B12" s="187" t="s">
        <v>377</v>
      </c>
      <c r="C12" s="187">
        <f t="shared" si="0"/>
        <v>33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E90-5D90-443B-A275-2739F005E73B}">
  <dimension ref="A1:C18"/>
  <sheetViews>
    <sheetView workbookViewId="0">
      <selection activeCell="A2" sqref="A2"/>
    </sheetView>
  </sheetViews>
  <sheetFormatPr defaultRowHeight="18"/>
  <cols>
    <col min="1" max="1" width="20.77734375" style="180" customWidth="1"/>
    <col min="2" max="2" width="20.77734375" style="190" customWidth="1"/>
    <col min="3" max="3" width="20.77734375" style="180" customWidth="1"/>
    <col min="4" max="4" width="20.6640625" style="180" customWidth="1"/>
    <col min="5" max="6" width="12.6640625" style="180" customWidth="1"/>
    <col min="7" max="16384" width="8.88671875" style="180"/>
  </cols>
  <sheetData>
    <row r="1" spans="1:3" ht="30" customHeight="1">
      <c r="A1" s="234" t="s">
        <v>335</v>
      </c>
      <c r="B1" s="234"/>
      <c r="C1" s="234"/>
    </row>
    <row r="2" spans="1:3" ht="30" customHeight="1">
      <c r="A2" s="181" t="s">
        <v>366</v>
      </c>
      <c r="B2" s="181"/>
      <c r="C2" s="181"/>
    </row>
    <row r="3" spans="1:3" ht="30" customHeight="1" thickBot="1">
      <c r="B3" s="182" t="s">
        <v>336</v>
      </c>
      <c r="C3" s="183" t="s">
        <v>337</v>
      </c>
    </row>
    <row r="4" spans="1:3" ht="30" customHeight="1">
      <c r="B4" s="184" t="s">
        <v>338</v>
      </c>
      <c r="C4" s="185">
        <v>2</v>
      </c>
    </row>
    <row r="5" spans="1:3" ht="30" customHeight="1">
      <c r="B5" s="186" t="s">
        <v>339</v>
      </c>
      <c r="C5" s="187">
        <v>6</v>
      </c>
    </row>
    <row r="6" spans="1:3" ht="30" customHeight="1">
      <c r="B6" s="186" t="s">
        <v>340</v>
      </c>
      <c r="C6" s="187">
        <v>10</v>
      </c>
    </row>
    <row r="7" spans="1:3" ht="30" customHeight="1">
      <c r="B7" s="186" t="s">
        <v>341</v>
      </c>
      <c r="C7" s="187">
        <v>16</v>
      </c>
    </row>
    <row r="8" spans="1:3" ht="30" customHeight="1">
      <c r="B8" s="186" t="s">
        <v>342</v>
      </c>
      <c r="C8" s="188">
        <f t="shared" ref="C8:C18" si="0">C7+5</f>
        <v>21</v>
      </c>
    </row>
    <row r="9" spans="1:3" ht="30" customHeight="1">
      <c r="B9" s="186" t="s">
        <v>343</v>
      </c>
      <c r="C9" s="188">
        <f t="shared" si="0"/>
        <v>26</v>
      </c>
    </row>
    <row r="10" spans="1:3" ht="30" customHeight="1">
      <c r="B10" s="186" t="s">
        <v>344</v>
      </c>
      <c r="C10" s="188">
        <f t="shared" si="0"/>
        <v>31</v>
      </c>
    </row>
    <row r="11" spans="1:3" ht="30" customHeight="1">
      <c r="B11" s="186" t="s">
        <v>345</v>
      </c>
      <c r="C11" s="188">
        <f t="shared" si="0"/>
        <v>36</v>
      </c>
    </row>
    <row r="12" spans="1:3" ht="30" customHeight="1">
      <c r="B12" s="186" t="s">
        <v>346</v>
      </c>
      <c r="C12" s="188">
        <f t="shared" si="0"/>
        <v>41</v>
      </c>
    </row>
    <row r="13" spans="1:3" ht="30" customHeight="1">
      <c r="B13" s="186" t="s">
        <v>347</v>
      </c>
      <c r="C13" s="188">
        <f t="shared" si="0"/>
        <v>46</v>
      </c>
    </row>
    <row r="14" spans="1:3" ht="30" customHeight="1">
      <c r="B14" s="186" t="s">
        <v>348</v>
      </c>
      <c r="C14" s="188">
        <f t="shared" si="0"/>
        <v>51</v>
      </c>
    </row>
    <row r="15" spans="1:3" ht="30" customHeight="1">
      <c r="B15" s="189" t="s">
        <v>349</v>
      </c>
      <c r="C15" s="188">
        <f t="shared" si="0"/>
        <v>56</v>
      </c>
    </row>
    <row r="16" spans="1:3" ht="30" customHeight="1">
      <c r="B16" s="189" t="s">
        <v>350</v>
      </c>
      <c r="C16" s="188">
        <f t="shared" si="0"/>
        <v>61</v>
      </c>
    </row>
    <row r="17" spans="2:3" ht="30" customHeight="1">
      <c r="B17" s="189" t="s">
        <v>351</v>
      </c>
      <c r="C17" s="188">
        <f t="shared" si="0"/>
        <v>66</v>
      </c>
    </row>
    <row r="18" spans="2:3" ht="30" customHeight="1">
      <c r="B18" s="189" t="s">
        <v>352</v>
      </c>
      <c r="C18" s="188">
        <f t="shared" si="0"/>
        <v>71</v>
      </c>
    </row>
  </sheetData>
  <mergeCells count="1">
    <mergeCell ref="A1:C1"/>
  </mergeCells>
  <phoneticPr fontId="4"/>
  <pageMargins left="0.98425196850393704" right="0.39370078740157483" top="0.78740157480314965" bottom="0.78740157480314965" header="0.51181102362204722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7059-2DE8-4B27-89C1-6B10BBE26E8C}">
  <dimension ref="A1:C14"/>
  <sheetViews>
    <sheetView workbookViewId="0">
      <selection activeCell="A2" sqref="A2"/>
    </sheetView>
  </sheetViews>
  <sheetFormatPr defaultRowHeight="18"/>
  <cols>
    <col min="1" max="3" width="20.77734375" style="180" customWidth="1"/>
    <col min="4" max="16384" width="8.88671875" style="180"/>
  </cols>
  <sheetData>
    <row r="1" spans="1:3" ht="30" customHeight="1">
      <c r="A1" s="180" t="s">
        <v>353</v>
      </c>
    </row>
    <row r="2" spans="1:3" ht="30" customHeight="1"/>
    <row r="3" spans="1:3" ht="30" customHeight="1">
      <c r="B3" s="187" t="s">
        <v>354</v>
      </c>
      <c r="C3" s="187" t="s">
        <v>337</v>
      </c>
    </row>
    <row r="4" spans="1:3" ht="30" customHeight="1">
      <c r="B4" s="187" t="s">
        <v>355</v>
      </c>
      <c r="C4" s="187">
        <v>3</v>
      </c>
    </row>
    <row r="5" spans="1:3" ht="30" customHeight="1">
      <c r="B5" s="187" t="s">
        <v>356</v>
      </c>
      <c r="C5" s="187">
        <v>9</v>
      </c>
    </row>
    <row r="6" spans="1:3" ht="30" customHeight="1">
      <c r="B6" s="187" t="s">
        <v>357</v>
      </c>
      <c r="C6" s="187">
        <v>15</v>
      </c>
    </row>
    <row r="7" spans="1:3" ht="30" customHeight="1">
      <c r="B7" s="187" t="s">
        <v>358</v>
      </c>
      <c r="C7" s="187">
        <v>24</v>
      </c>
    </row>
    <row r="8" spans="1:3" ht="30" customHeight="1">
      <c r="B8" s="187" t="s">
        <v>359</v>
      </c>
      <c r="C8" s="187">
        <f t="shared" ref="C8:C14" si="0">C7+5</f>
        <v>29</v>
      </c>
    </row>
    <row r="9" spans="1:3" ht="30" customHeight="1">
      <c r="B9" s="187" t="s">
        <v>360</v>
      </c>
      <c r="C9" s="187">
        <f t="shared" si="0"/>
        <v>34</v>
      </c>
    </row>
    <row r="10" spans="1:3" ht="30" customHeight="1">
      <c r="B10" s="187" t="s">
        <v>361</v>
      </c>
      <c r="C10" s="187">
        <f t="shared" si="0"/>
        <v>39</v>
      </c>
    </row>
    <row r="11" spans="1:3" ht="30" customHeight="1">
      <c r="B11" s="187" t="s">
        <v>362</v>
      </c>
      <c r="C11" s="187">
        <f t="shared" si="0"/>
        <v>44</v>
      </c>
    </row>
    <row r="12" spans="1:3" ht="30" customHeight="1">
      <c r="B12" s="187" t="s">
        <v>363</v>
      </c>
      <c r="C12" s="187">
        <f t="shared" si="0"/>
        <v>49</v>
      </c>
    </row>
    <row r="13" spans="1:3" ht="30" customHeight="1">
      <c r="B13" s="187" t="s">
        <v>364</v>
      </c>
      <c r="C13" s="187">
        <f t="shared" si="0"/>
        <v>54</v>
      </c>
    </row>
    <row r="14" spans="1:3" ht="30" customHeight="1">
      <c r="B14" s="187" t="s">
        <v>365</v>
      </c>
      <c r="C14" s="187">
        <f t="shared" si="0"/>
        <v>59</v>
      </c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37"/>
  <sheetViews>
    <sheetView view="pageBreakPreview" zoomScaleNormal="100" zoomScaleSheetLayoutView="100" workbookViewId="0">
      <selection activeCell="B18" sqref="B18:C18"/>
    </sheetView>
  </sheetViews>
  <sheetFormatPr defaultColWidth="9.109375" defaultRowHeight="12"/>
  <cols>
    <col min="1" max="1" width="4.109375" style="109" customWidth="1"/>
    <col min="2" max="2" width="14.44140625" style="110" customWidth="1"/>
    <col min="3" max="3" width="14.44140625" style="85" customWidth="1"/>
    <col min="4" max="4" width="4.109375" style="109" customWidth="1"/>
    <col min="5" max="5" width="5.33203125" style="109" customWidth="1"/>
    <col min="6" max="6" width="14.44140625" style="110" customWidth="1"/>
    <col min="7" max="7" width="5.33203125" style="109" customWidth="1"/>
    <col min="8" max="8" width="14.44140625" style="110" customWidth="1"/>
    <col min="9" max="9" width="5.33203125" style="109" customWidth="1"/>
    <col min="10" max="10" width="14.44140625" style="110" customWidth="1"/>
    <col min="11" max="11" width="5.33203125" style="110" customWidth="1"/>
    <col min="12" max="12" width="14.44140625" style="110" customWidth="1"/>
    <col min="13" max="13" width="8.6640625" style="111" customWidth="1"/>
    <col min="14" max="16384" width="9.109375" style="110"/>
  </cols>
  <sheetData>
    <row r="1" spans="1:13" s="85" customFormat="1" ht="27.9" customHeight="1">
      <c r="A1" s="259" t="s">
        <v>216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2" customFormat="1" ht="13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2" customFormat="1" ht="27.9" customHeight="1">
      <c r="A3" s="225" t="s">
        <v>0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2" customFormat="1" ht="27.9" customHeight="1">
      <c r="A4" s="225" t="s">
        <v>1</v>
      </c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s="2" customFormat="1" ht="27.9" customHeight="1">
      <c r="A5" s="225" t="s">
        <v>2</v>
      </c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13" s="2" customFormat="1" ht="27.9" customHeight="1">
      <c r="A6" s="225" t="s">
        <v>3</v>
      </c>
      <c r="B6" s="225"/>
      <c r="C6" s="227" t="s">
        <v>4</v>
      </c>
      <c r="D6" s="244"/>
      <c r="E6" s="245"/>
      <c r="F6" s="227"/>
      <c r="G6" s="260"/>
      <c r="H6" s="261"/>
      <c r="I6" s="227" t="s">
        <v>5</v>
      </c>
      <c r="J6" s="245"/>
      <c r="K6" s="227"/>
      <c r="L6" s="230"/>
      <c r="M6" s="231"/>
    </row>
    <row r="7" spans="1:13" s="2" customFormat="1" ht="27.9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88" customFormat="1" ht="27.9" customHeight="1">
      <c r="A8" s="86"/>
      <c r="B8" s="87" t="s">
        <v>6</v>
      </c>
      <c r="C8" s="87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88" customFormat="1" ht="27.9" customHeight="1">
      <c r="A9" s="246" t="s">
        <v>7</v>
      </c>
      <c r="B9" s="247"/>
      <c r="C9" s="248"/>
      <c r="D9" s="255" t="s">
        <v>8</v>
      </c>
      <c r="E9" s="227" t="s">
        <v>9</v>
      </c>
      <c r="F9" s="230"/>
      <c r="G9" s="230"/>
      <c r="H9" s="230"/>
      <c r="I9" s="230"/>
      <c r="J9" s="230"/>
      <c r="K9" s="230"/>
      <c r="L9" s="230"/>
      <c r="M9" s="231"/>
    </row>
    <row r="10" spans="1:13" s="88" customFormat="1" ht="27.9" customHeight="1">
      <c r="A10" s="249"/>
      <c r="B10" s="250"/>
      <c r="C10" s="251"/>
      <c r="D10" s="255"/>
      <c r="E10" s="89"/>
      <c r="F10" s="37" t="s">
        <v>10</v>
      </c>
      <c r="G10" s="89"/>
      <c r="H10" s="37" t="s">
        <v>11</v>
      </c>
      <c r="I10" s="89"/>
      <c r="J10" s="37" t="s">
        <v>12</v>
      </c>
      <c r="K10" s="89"/>
      <c r="L10" s="10" t="s">
        <v>13</v>
      </c>
      <c r="M10" s="256" t="s">
        <v>14</v>
      </c>
    </row>
    <row r="11" spans="1:13" s="88" customFormat="1" ht="27.9" customHeight="1">
      <c r="A11" s="249"/>
      <c r="B11" s="250"/>
      <c r="C11" s="251"/>
      <c r="D11" s="255"/>
      <c r="E11" s="90"/>
      <c r="F11" s="13" t="s">
        <v>15</v>
      </c>
      <c r="G11" s="90"/>
      <c r="H11" s="13" t="s">
        <v>16</v>
      </c>
      <c r="I11" s="90"/>
      <c r="J11" s="13" t="s">
        <v>17</v>
      </c>
      <c r="K11" s="90"/>
      <c r="L11" s="13" t="s">
        <v>18</v>
      </c>
      <c r="M11" s="257"/>
    </row>
    <row r="12" spans="1:13" s="88" customFormat="1" ht="27.9" customHeight="1">
      <c r="A12" s="252"/>
      <c r="B12" s="253"/>
      <c r="C12" s="254"/>
      <c r="D12" s="255"/>
      <c r="E12" s="91" t="s">
        <v>19</v>
      </c>
      <c r="F12" s="92"/>
      <c r="G12" s="91" t="s">
        <v>19</v>
      </c>
      <c r="H12" s="92"/>
      <c r="I12" s="91" t="s">
        <v>19</v>
      </c>
      <c r="J12" s="17"/>
      <c r="K12" s="91" t="s">
        <v>19</v>
      </c>
      <c r="L12" s="36"/>
      <c r="M12" s="258"/>
    </row>
    <row r="13" spans="1:13" s="88" customFormat="1" ht="79.95" customHeight="1">
      <c r="A13" s="42" t="s">
        <v>20</v>
      </c>
      <c r="B13" s="207" t="s">
        <v>69</v>
      </c>
      <c r="C13" s="208"/>
      <c r="D13" s="93">
        <v>2</v>
      </c>
      <c r="E13" s="82"/>
      <c r="F13" s="94" t="s">
        <v>70</v>
      </c>
      <c r="G13" s="84"/>
      <c r="H13" s="95" t="s">
        <v>71</v>
      </c>
      <c r="I13" s="84"/>
      <c r="J13" s="94" t="s">
        <v>72</v>
      </c>
      <c r="K13" s="84"/>
      <c r="L13" s="96"/>
      <c r="M13" s="97"/>
    </row>
    <row r="14" spans="1:13" s="88" customFormat="1" ht="34.950000000000003" customHeight="1">
      <c r="A14" s="42" t="s">
        <v>217</v>
      </c>
      <c r="B14" s="207" t="s">
        <v>218</v>
      </c>
      <c r="C14" s="208"/>
      <c r="D14" s="42">
        <v>1</v>
      </c>
      <c r="E14" s="82"/>
      <c r="F14" s="94" t="s">
        <v>127</v>
      </c>
      <c r="G14" s="84"/>
      <c r="H14" s="94" t="s">
        <v>128</v>
      </c>
      <c r="I14" s="84"/>
      <c r="J14" s="94" t="s">
        <v>129</v>
      </c>
      <c r="K14" s="84"/>
      <c r="L14" s="96"/>
      <c r="M14" s="97"/>
    </row>
    <row r="15" spans="1:13" s="88" customFormat="1" ht="34.950000000000003" customHeight="1">
      <c r="A15" s="42" t="s">
        <v>125</v>
      </c>
      <c r="B15" s="79" t="s">
        <v>219</v>
      </c>
      <c r="C15" s="80"/>
      <c r="D15" s="93">
        <v>1</v>
      </c>
      <c r="E15" s="82"/>
      <c r="F15" s="27" t="s">
        <v>220</v>
      </c>
      <c r="G15" s="84"/>
      <c r="H15" s="24"/>
      <c r="I15" s="84"/>
      <c r="J15" s="27"/>
      <c r="K15" s="84"/>
      <c r="L15" s="96"/>
      <c r="M15" s="97"/>
    </row>
    <row r="16" spans="1:13" s="88" customFormat="1" ht="34.950000000000003" customHeight="1">
      <c r="A16" s="42" t="s">
        <v>130</v>
      </c>
      <c r="B16" s="79" t="s">
        <v>221</v>
      </c>
      <c r="C16" s="80"/>
      <c r="D16" s="93">
        <v>1</v>
      </c>
      <c r="E16" s="82"/>
      <c r="F16" s="27" t="s">
        <v>220</v>
      </c>
      <c r="G16" s="84"/>
      <c r="H16" s="24"/>
      <c r="I16" s="84"/>
      <c r="J16" s="27"/>
      <c r="K16" s="84"/>
      <c r="L16" s="96"/>
      <c r="M16" s="97"/>
    </row>
    <row r="17" spans="1:13" s="88" customFormat="1" ht="34.950000000000003" customHeight="1">
      <c r="A17" s="42" t="s">
        <v>132</v>
      </c>
      <c r="B17" s="207" t="s">
        <v>38</v>
      </c>
      <c r="C17" s="208"/>
      <c r="D17" s="93">
        <v>1</v>
      </c>
      <c r="E17" s="82"/>
      <c r="F17" s="27" t="s">
        <v>39</v>
      </c>
      <c r="G17" s="84"/>
      <c r="H17" s="25" t="s">
        <v>73</v>
      </c>
      <c r="I17" s="84"/>
      <c r="J17" s="25" t="s">
        <v>41</v>
      </c>
      <c r="K17" s="84"/>
      <c r="L17" s="25" t="s">
        <v>235</v>
      </c>
      <c r="M17" s="97"/>
    </row>
    <row r="18" spans="1:13" s="88" customFormat="1" ht="34.950000000000003" customHeight="1">
      <c r="A18" s="42" t="s">
        <v>133</v>
      </c>
      <c r="B18" s="207" t="s">
        <v>140</v>
      </c>
      <c r="C18" s="208"/>
      <c r="D18" s="42">
        <v>1</v>
      </c>
      <c r="E18" s="82"/>
      <c r="F18" s="94" t="s">
        <v>141</v>
      </c>
      <c r="G18" s="84"/>
      <c r="H18" s="94" t="s">
        <v>142</v>
      </c>
      <c r="I18" s="84"/>
      <c r="J18" s="94" t="s">
        <v>236</v>
      </c>
      <c r="K18" s="84"/>
      <c r="L18" s="94" t="s">
        <v>237</v>
      </c>
      <c r="M18" s="97"/>
    </row>
    <row r="19" spans="1:13" s="88" customFormat="1" ht="34.950000000000003" customHeight="1">
      <c r="A19" s="42" t="s">
        <v>222</v>
      </c>
      <c r="B19" s="207" t="s">
        <v>74</v>
      </c>
      <c r="C19" s="208"/>
      <c r="D19" s="93">
        <v>2</v>
      </c>
      <c r="E19" s="82"/>
      <c r="F19" s="27" t="s">
        <v>75</v>
      </c>
      <c r="G19" s="84"/>
      <c r="H19" s="24" t="s">
        <v>76</v>
      </c>
      <c r="I19" s="84"/>
      <c r="J19" s="24" t="s">
        <v>77</v>
      </c>
      <c r="K19" s="84"/>
      <c r="L19" s="27" t="s">
        <v>78</v>
      </c>
      <c r="M19" s="97"/>
    </row>
    <row r="20" spans="1:13" s="88" customFormat="1" ht="34.950000000000003" customHeight="1">
      <c r="A20" s="42" t="s">
        <v>46</v>
      </c>
      <c r="B20" s="207" t="s">
        <v>79</v>
      </c>
      <c r="C20" s="208"/>
      <c r="D20" s="93">
        <v>1</v>
      </c>
      <c r="E20" s="82"/>
      <c r="F20" s="27" t="s">
        <v>48</v>
      </c>
      <c r="G20" s="84"/>
      <c r="H20" s="24" t="s">
        <v>49</v>
      </c>
      <c r="I20" s="84"/>
      <c r="J20" s="24" t="s">
        <v>50</v>
      </c>
      <c r="K20" s="84"/>
      <c r="L20" s="24" t="s">
        <v>51</v>
      </c>
      <c r="M20" s="97"/>
    </row>
    <row r="21" spans="1:13" s="88" customFormat="1" ht="34.950000000000003" customHeight="1">
      <c r="A21" s="42" t="s">
        <v>52</v>
      </c>
      <c r="B21" s="207" t="s">
        <v>80</v>
      </c>
      <c r="C21" s="208"/>
      <c r="D21" s="93">
        <v>1</v>
      </c>
      <c r="E21" s="82"/>
      <c r="F21" s="27" t="s">
        <v>81</v>
      </c>
      <c r="G21" s="84"/>
      <c r="H21" s="24" t="s">
        <v>82</v>
      </c>
      <c r="I21" s="84"/>
      <c r="J21" s="27" t="s">
        <v>83</v>
      </c>
      <c r="K21" s="84"/>
      <c r="L21" s="96"/>
      <c r="M21" s="97"/>
    </row>
    <row r="22" spans="1:13" s="88" customFormat="1" ht="34.950000000000003" customHeight="1">
      <c r="A22" s="42" t="s">
        <v>223</v>
      </c>
      <c r="B22" s="207" t="s">
        <v>164</v>
      </c>
      <c r="C22" s="208"/>
      <c r="D22" s="42">
        <v>5</v>
      </c>
      <c r="E22" s="82"/>
      <c r="F22" s="94" t="s">
        <v>165</v>
      </c>
      <c r="G22" s="84"/>
      <c r="H22" s="24"/>
      <c r="I22" s="84"/>
      <c r="J22" s="27"/>
      <c r="K22" s="84"/>
      <c r="L22" s="96"/>
      <c r="M22" s="97"/>
    </row>
    <row r="23" spans="1:13" s="88" customFormat="1" ht="34.950000000000003" customHeight="1">
      <c r="A23" s="42" t="s">
        <v>224</v>
      </c>
      <c r="B23" s="207" t="s">
        <v>171</v>
      </c>
      <c r="C23" s="208"/>
      <c r="D23" s="42">
        <v>1</v>
      </c>
      <c r="E23" s="82"/>
      <c r="F23" s="94" t="s">
        <v>172</v>
      </c>
      <c r="G23" s="84"/>
      <c r="H23" s="94" t="s">
        <v>173</v>
      </c>
      <c r="I23" s="84"/>
      <c r="J23" s="94" t="s">
        <v>174</v>
      </c>
      <c r="K23" s="84"/>
      <c r="L23" s="94"/>
      <c r="M23" s="97"/>
    </row>
    <row r="24" spans="1:13" s="88" customFormat="1" ht="34.950000000000003" customHeight="1">
      <c r="A24" s="42" t="s">
        <v>225</v>
      </c>
      <c r="B24" s="207" t="s">
        <v>176</v>
      </c>
      <c r="C24" s="208"/>
      <c r="D24" s="42" t="s">
        <v>177</v>
      </c>
      <c r="E24" s="82"/>
      <c r="F24" s="94" t="s">
        <v>178</v>
      </c>
      <c r="G24" s="84"/>
      <c r="H24" s="24"/>
      <c r="I24" s="84"/>
      <c r="J24" s="27"/>
      <c r="K24" s="84"/>
      <c r="L24" s="96"/>
      <c r="M24" s="97"/>
    </row>
    <row r="25" spans="1:13" s="88" customFormat="1" ht="34.950000000000003" customHeight="1">
      <c r="A25" s="227" t="s">
        <v>226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44"/>
      <c r="L25" s="245"/>
      <c r="M25" s="97">
        <f>SUM(M13:M24)</f>
        <v>0</v>
      </c>
    </row>
    <row r="26" spans="1:13" s="88" customFormat="1" ht="34.950000000000003" customHeight="1">
      <c r="A26" s="42" t="s">
        <v>205</v>
      </c>
      <c r="B26" s="207" t="s">
        <v>63</v>
      </c>
      <c r="C26" s="208"/>
      <c r="D26" s="93">
        <v>7</v>
      </c>
      <c r="E26" s="82"/>
      <c r="F26" s="27" t="s">
        <v>54</v>
      </c>
      <c r="G26" s="84"/>
      <c r="H26" s="98"/>
      <c r="I26" s="84"/>
      <c r="J26" s="98"/>
      <c r="K26" s="99"/>
      <c r="L26" s="98"/>
      <c r="M26" s="97"/>
    </row>
    <row r="27" spans="1:13" s="88" customFormat="1" ht="34.950000000000003" customHeight="1">
      <c r="A27" s="42" t="s">
        <v>154</v>
      </c>
      <c r="B27" s="207" t="s">
        <v>64</v>
      </c>
      <c r="C27" s="208"/>
      <c r="D27" s="93">
        <v>5</v>
      </c>
      <c r="E27" s="82"/>
      <c r="F27" s="27" t="s">
        <v>65</v>
      </c>
      <c r="G27" s="84"/>
      <c r="H27" s="24" t="s">
        <v>66</v>
      </c>
      <c r="I27" s="84"/>
      <c r="J27" s="24" t="s">
        <v>67</v>
      </c>
      <c r="K27" s="99"/>
      <c r="L27" s="98"/>
      <c r="M27" s="97"/>
    </row>
    <row r="28" spans="1:13" s="88" customFormat="1" ht="34.950000000000003" customHeight="1">
      <c r="A28" s="42" t="s">
        <v>206</v>
      </c>
      <c r="B28" s="207" t="s">
        <v>84</v>
      </c>
      <c r="C28" s="208"/>
      <c r="D28" s="93">
        <v>10</v>
      </c>
      <c r="E28" s="82"/>
      <c r="F28" s="27" t="s">
        <v>85</v>
      </c>
      <c r="G28" s="84"/>
      <c r="H28" s="98"/>
      <c r="I28" s="84"/>
      <c r="J28" s="98"/>
      <c r="K28" s="99"/>
      <c r="L28" s="98"/>
      <c r="M28" s="97"/>
    </row>
    <row r="29" spans="1:13" s="88" customFormat="1" ht="34.950000000000003" customHeight="1">
      <c r="A29" s="42" t="s">
        <v>207</v>
      </c>
      <c r="B29" s="207" t="s">
        <v>86</v>
      </c>
      <c r="C29" s="208"/>
      <c r="D29" s="93">
        <v>10</v>
      </c>
      <c r="E29" s="82"/>
      <c r="F29" s="27" t="s">
        <v>87</v>
      </c>
      <c r="G29" s="84"/>
      <c r="H29" s="24" t="s">
        <v>88</v>
      </c>
      <c r="I29" s="84"/>
      <c r="J29" s="98"/>
      <c r="K29" s="99"/>
      <c r="L29" s="98"/>
      <c r="M29" s="97"/>
    </row>
    <row r="30" spans="1:13" s="88" customFormat="1" ht="34.950000000000003" customHeight="1" thickBot="1">
      <c r="A30" s="236" t="s">
        <v>227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239"/>
      <c r="M30" s="100">
        <f>SUM(M26:M29)</f>
        <v>0</v>
      </c>
    </row>
    <row r="31" spans="1:13" s="88" customFormat="1" ht="34.950000000000003" customHeight="1">
      <c r="A31" s="240" t="s">
        <v>68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2"/>
      <c r="L31" s="243"/>
      <c r="M31" s="101">
        <f>M25+M30</f>
        <v>0</v>
      </c>
    </row>
    <row r="32" spans="1:13" s="88" customFormat="1" ht="34.950000000000003" customHeight="1">
      <c r="A32" s="102"/>
      <c r="C32" s="2"/>
      <c r="D32" s="102"/>
      <c r="E32" s="102"/>
      <c r="G32" s="102"/>
      <c r="I32" s="102"/>
      <c r="M32" s="103"/>
    </row>
    <row r="33" spans="1:13" s="88" customFormat="1" ht="34.950000000000003" customHeight="1">
      <c r="A33" s="104" t="s">
        <v>89</v>
      </c>
      <c r="B33" s="88" t="s">
        <v>90</v>
      </c>
      <c r="C33" s="2"/>
      <c r="D33" s="102"/>
      <c r="E33" s="102"/>
      <c r="G33" s="102"/>
      <c r="I33" s="102"/>
      <c r="M33" s="103"/>
    </row>
    <row r="34" spans="1:13" s="88" customFormat="1" ht="34.950000000000003" customHeight="1">
      <c r="A34" s="105"/>
      <c r="B34" s="235" t="s">
        <v>91</v>
      </c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</row>
    <row r="35" spans="1:13" s="88" customFormat="1" ht="34.950000000000003" customHeight="1">
      <c r="A35" s="106"/>
      <c r="B35" s="88" t="s">
        <v>92</v>
      </c>
      <c r="C35" s="2"/>
      <c r="D35" s="102"/>
      <c r="E35" s="102"/>
      <c r="G35" s="102"/>
      <c r="I35" s="102"/>
      <c r="M35" s="103"/>
    </row>
    <row r="36" spans="1:13" s="88" customFormat="1" ht="34.950000000000003" customHeight="1">
      <c r="A36" s="106"/>
      <c r="B36" s="235" t="s">
        <v>93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</row>
    <row r="37" spans="1:13" s="108" customFormat="1" ht="34.950000000000003" customHeight="1">
      <c r="A37" s="107"/>
      <c r="B37" s="235" t="s">
        <v>94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</row>
  </sheetData>
  <mergeCells count="36">
    <mergeCell ref="A9:C12"/>
    <mergeCell ref="D9:D12"/>
    <mergeCell ref="E9:M9"/>
    <mergeCell ref="M10:M12"/>
    <mergeCell ref="A1:M1"/>
    <mergeCell ref="A3:B3"/>
    <mergeCell ref="C3:M3"/>
    <mergeCell ref="A4:B4"/>
    <mergeCell ref="C4:M4"/>
    <mergeCell ref="A5:B5"/>
    <mergeCell ref="C5:M5"/>
    <mergeCell ref="A6:B6"/>
    <mergeCell ref="C6:E6"/>
    <mergeCell ref="F6:H6"/>
    <mergeCell ref="I6:J6"/>
    <mergeCell ref="K6:M6"/>
    <mergeCell ref="B26:C26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4:C24"/>
    <mergeCell ref="A25:L25"/>
    <mergeCell ref="B36:M36"/>
    <mergeCell ref="B37:M37"/>
    <mergeCell ref="B27:C27"/>
    <mergeCell ref="B28:C28"/>
    <mergeCell ref="B29:C29"/>
    <mergeCell ref="A30:L30"/>
    <mergeCell ref="A31:L31"/>
    <mergeCell ref="B34:M34"/>
  </mergeCells>
  <phoneticPr fontId="4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36"/>
  <sheetViews>
    <sheetView view="pageBreakPreview" zoomScale="85" zoomScaleNormal="100" zoomScaleSheetLayoutView="85" workbookViewId="0">
      <selection sqref="A1:XFD1048576"/>
    </sheetView>
  </sheetViews>
  <sheetFormatPr defaultColWidth="9.109375" defaultRowHeight="12"/>
  <cols>
    <col min="1" max="1" width="4.109375" style="109" customWidth="1"/>
    <col min="2" max="2" width="14.44140625" style="110" customWidth="1"/>
    <col min="3" max="3" width="14.44140625" style="85" customWidth="1"/>
    <col min="4" max="4" width="4.109375" style="109" customWidth="1"/>
    <col min="5" max="5" width="5.33203125" style="109" customWidth="1"/>
    <col min="6" max="6" width="14.44140625" style="110" customWidth="1"/>
    <col min="7" max="7" width="5.33203125" style="109" customWidth="1"/>
    <col min="8" max="8" width="14.44140625" style="110" customWidth="1"/>
    <col min="9" max="9" width="5.33203125" style="109" customWidth="1"/>
    <col min="10" max="10" width="14.44140625" style="110" customWidth="1"/>
    <col min="11" max="11" width="5.33203125" style="110" customWidth="1"/>
    <col min="12" max="12" width="14.44140625" style="110" customWidth="1"/>
    <col min="13" max="13" width="8.6640625" style="111" customWidth="1"/>
    <col min="14" max="16384" width="9.109375" style="110"/>
  </cols>
  <sheetData>
    <row r="1" spans="1:13" s="85" customFormat="1" ht="27.9" customHeight="1">
      <c r="A1" s="259" t="s">
        <v>183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85" customFormat="1" ht="27.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2" customFormat="1" ht="27.9" customHeight="1">
      <c r="A3" s="225" t="s">
        <v>0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2" customFormat="1" ht="27.9" customHeight="1">
      <c r="A4" s="225" t="s">
        <v>1</v>
      </c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s="2" customFormat="1" ht="27.9" customHeight="1">
      <c r="A5" s="225" t="s">
        <v>2</v>
      </c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13" s="2" customFormat="1" ht="27.9" customHeight="1">
      <c r="A6" s="225" t="s">
        <v>3</v>
      </c>
      <c r="B6" s="225"/>
      <c r="C6" s="227" t="s">
        <v>4</v>
      </c>
      <c r="D6" s="244"/>
      <c r="E6" s="245"/>
      <c r="F6" s="227"/>
      <c r="G6" s="260"/>
      <c r="H6" s="261"/>
      <c r="I6" s="227" t="s">
        <v>5</v>
      </c>
      <c r="J6" s="245"/>
      <c r="K6" s="227"/>
      <c r="L6" s="230"/>
      <c r="M6" s="231"/>
    </row>
    <row r="7" spans="1:13" s="2" customFormat="1" ht="27.9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88" customFormat="1" ht="27.9" customHeight="1">
      <c r="A8" s="86"/>
      <c r="B8" s="87" t="s">
        <v>6</v>
      </c>
      <c r="C8" s="87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88" customFormat="1" ht="27.9" customHeight="1">
      <c r="A9" s="246" t="s">
        <v>7</v>
      </c>
      <c r="B9" s="247"/>
      <c r="C9" s="248"/>
      <c r="D9" s="255" t="s">
        <v>8</v>
      </c>
      <c r="E9" s="227" t="s">
        <v>9</v>
      </c>
      <c r="F9" s="230"/>
      <c r="G9" s="230"/>
      <c r="H9" s="230"/>
      <c r="I9" s="230"/>
      <c r="J9" s="230"/>
      <c r="K9" s="230"/>
      <c r="L9" s="230"/>
      <c r="M9" s="231"/>
    </row>
    <row r="10" spans="1:13" s="88" customFormat="1" ht="27.9" customHeight="1">
      <c r="A10" s="249"/>
      <c r="B10" s="250"/>
      <c r="C10" s="251"/>
      <c r="D10" s="255"/>
      <c r="E10" s="89"/>
      <c r="F10" s="37" t="s">
        <v>10</v>
      </c>
      <c r="G10" s="89"/>
      <c r="H10" s="37" t="s">
        <v>11</v>
      </c>
      <c r="I10" s="89"/>
      <c r="J10" s="37" t="s">
        <v>12</v>
      </c>
      <c r="K10" s="89"/>
      <c r="L10" s="37" t="s">
        <v>13</v>
      </c>
      <c r="M10" s="256" t="s">
        <v>14</v>
      </c>
    </row>
    <row r="11" spans="1:13" s="88" customFormat="1" ht="27.9" customHeight="1">
      <c r="A11" s="249"/>
      <c r="B11" s="250"/>
      <c r="C11" s="251"/>
      <c r="D11" s="255"/>
      <c r="E11" s="90"/>
      <c r="F11" s="13" t="s">
        <v>15</v>
      </c>
      <c r="G11" s="90"/>
      <c r="H11" s="13" t="s">
        <v>16</v>
      </c>
      <c r="I11" s="90"/>
      <c r="J11" s="13" t="s">
        <v>17</v>
      </c>
      <c r="K11" s="90"/>
      <c r="L11" s="13" t="s">
        <v>18</v>
      </c>
      <c r="M11" s="257"/>
    </row>
    <row r="12" spans="1:13" s="88" customFormat="1" ht="27.9" customHeight="1">
      <c r="A12" s="252"/>
      <c r="B12" s="253"/>
      <c r="C12" s="254"/>
      <c r="D12" s="255"/>
      <c r="E12" s="91" t="s">
        <v>19</v>
      </c>
      <c r="F12" s="92"/>
      <c r="G12" s="91" t="s">
        <v>19</v>
      </c>
      <c r="H12" s="92"/>
      <c r="I12" s="91" t="s">
        <v>19</v>
      </c>
      <c r="J12" s="17"/>
      <c r="K12" s="91" t="s">
        <v>19</v>
      </c>
      <c r="L12" s="17"/>
      <c r="M12" s="258"/>
    </row>
    <row r="13" spans="1:13" s="88" customFormat="1" ht="34.950000000000003" customHeight="1">
      <c r="A13" s="42" t="s">
        <v>20</v>
      </c>
      <c r="B13" s="207" t="s">
        <v>21</v>
      </c>
      <c r="C13" s="208"/>
      <c r="D13" s="42">
        <v>2</v>
      </c>
      <c r="E13" s="82"/>
      <c r="F13" s="27" t="s">
        <v>22</v>
      </c>
      <c r="G13" s="84"/>
      <c r="H13" s="24" t="s">
        <v>23</v>
      </c>
      <c r="I13" s="84"/>
      <c r="J13" s="24" t="s">
        <v>24</v>
      </c>
      <c r="K13" s="84"/>
      <c r="L13" s="98"/>
      <c r="M13" s="97"/>
    </row>
    <row r="14" spans="1:13" s="88" customFormat="1" ht="34.950000000000003" customHeight="1">
      <c r="A14" s="42" t="s">
        <v>25</v>
      </c>
      <c r="B14" s="207" t="s">
        <v>26</v>
      </c>
      <c r="C14" s="208"/>
      <c r="D14" s="42">
        <v>1</v>
      </c>
      <c r="E14" s="82"/>
      <c r="F14" s="27" t="s">
        <v>27</v>
      </c>
      <c r="G14" s="84"/>
      <c r="H14" s="24" t="s">
        <v>28</v>
      </c>
      <c r="I14" s="84"/>
      <c r="J14" s="98"/>
      <c r="K14" s="84"/>
      <c r="L14" s="98"/>
      <c r="M14" s="97"/>
    </row>
    <row r="15" spans="1:13" s="88" customFormat="1" ht="34.950000000000003" customHeight="1">
      <c r="A15" s="42" t="s">
        <v>125</v>
      </c>
      <c r="B15" s="207" t="s">
        <v>184</v>
      </c>
      <c r="C15" s="208"/>
      <c r="D15" s="42">
        <v>1</v>
      </c>
      <c r="E15" s="82"/>
      <c r="F15" s="94" t="s">
        <v>127</v>
      </c>
      <c r="G15" s="84"/>
      <c r="H15" s="94" t="s">
        <v>128</v>
      </c>
      <c r="I15" s="84"/>
      <c r="J15" s="94" t="s">
        <v>129</v>
      </c>
      <c r="K15" s="84"/>
      <c r="L15" s="94"/>
      <c r="M15" s="97"/>
    </row>
    <row r="16" spans="1:13" s="88" customFormat="1" ht="34.950000000000003" customHeight="1">
      <c r="A16" s="42" t="s">
        <v>130</v>
      </c>
      <c r="B16" s="207" t="s">
        <v>185</v>
      </c>
      <c r="C16" s="208"/>
      <c r="D16" s="42">
        <v>2</v>
      </c>
      <c r="E16" s="82"/>
      <c r="F16" s="27" t="s">
        <v>186</v>
      </c>
      <c r="G16" s="84"/>
      <c r="H16" s="24" t="s">
        <v>187</v>
      </c>
      <c r="I16" s="84"/>
      <c r="J16" s="24" t="s">
        <v>188</v>
      </c>
      <c r="K16" s="84"/>
      <c r="L16" s="27"/>
      <c r="M16" s="97"/>
    </row>
    <row r="17" spans="1:13" s="88" customFormat="1" ht="34.950000000000003" customHeight="1">
      <c r="A17" s="42" t="s">
        <v>132</v>
      </c>
      <c r="B17" s="207" t="s">
        <v>189</v>
      </c>
      <c r="C17" s="208"/>
      <c r="D17" s="42">
        <v>3</v>
      </c>
      <c r="E17" s="82"/>
      <c r="F17" s="94" t="s">
        <v>157</v>
      </c>
      <c r="G17" s="84"/>
      <c r="H17" s="94"/>
      <c r="I17" s="84"/>
      <c r="J17" s="94"/>
      <c r="K17" s="84"/>
      <c r="L17" s="94"/>
      <c r="M17" s="97"/>
    </row>
    <row r="18" spans="1:13" s="88" customFormat="1" ht="34.950000000000003" customHeight="1">
      <c r="A18" s="42" t="s">
        <v>190</v>
      </c>
      <c r="B18" s="207" t="s">
        <v>191</v>
      </c>
      <c r="C18" s="208"/>
      <c r="D18" s="42">
        <v>1</v>
      </c>
      <c r="E18" s="82"/>
      <c r="F18" s="27" t="s">
        <v>192</v>
      </c>
      <c r="G18" s="84"/>
      <c r="H18" s="24" t="s">
        <v>193</v>
      </c>
      <c r="I18" s="84"/>
      <c r="J18" s="24" t="s">
        <v>194</v>
      </c>
      <c r="K18" s="84"/>
      <c r="L18" s="25" t="s">
        <v>195</v>
      </c>
      <c r="M18" s="97"/>
    </row>
    <row r="19" spans="1:13" s="88" customFormat="1" ht="34.950000000000003" customHeight="1">
      <c r="A19" s="42" t="s">
        <v>196</v>
      </c>
      <c r="B19" s="207" t="s">
        <v>197</v>
      </c>
      <c r="C19" s="208"/>
      <c r="D19" s="42">
        <v>2</v>
      </c>
      <c r="E19" s="82"/>
      <c r="F19" s="98"/>
      <c r="G19" s="84"/>
      <c r="H19" s="24" t="s">
        <v>198</v>
      </c>
      <c r="I19" s="84"/>
      <c r="J19" s="98"/>
      <c r="K19" s="84"/>
      <c r="L19" s="98"/>
      <c r="M19" s="97"/>
    </row>
    <row r="20" spans="1:13" s="88" customFormat="1" ht="34.950000000000003" customHeight="1">
      <c r="A20" s="42" t="s">
        <v>139</v>
      </c>
      <c r="B20" s="207" t="s">
        <v>38</v>
      </c>
      <c r="C20" s="208"/>
      <c r="D20" s="42">
        <v>1</v>
      </c>
      <c r="E20" s="82"/>
      <c r="F20" s="27" t="s">
        <v>39</v>
      </c>
      <c r="G20" s="84"/>
      <c r="H20" s="25" t="s">
        <v>40</v>
      </c>
      <c r="I20" s="84"/>
      <c r="J20" s="25" t="s">
        <v>41</v>
      </c>
      <c r="K20" s="84"/>
      <c r="L20" s="25" t="s">
        <v>235</v>
      </c>
      <c r="M20" s="97"/>
    </row>
    <row r="21" spans="1:13" s="88" customFormat="1" ht="34.950000000000003" customHeight="1">
      <c r="A21" s="42" t="s">
        <v>143</v>
      </c>
      <c r="B21" s="207" t="s">
        <v>140</v>
      </c>
      <c r="C21" s="208"/>
      <c r="D21" s="42">
        <v>1</v>
      </c>
      <c r="E21" s="82"/>
      <c r="F21" s="94" t="s">
        <v>141</v>
      </c>
      <c r="G21" s="84"/>
      <c r="H21" s="94" t="s">
        <v>142</v>
      </c>
      <c r="I21" s="84"/>
      <c r="J21" s="94" t="s">
        <v>236</v>
      </c>
      <c r="K21" s="84"/>
      <c r="L21" s="94" t="s">
        <v>237</v>
      </c>
      <c r="M21" s="97"/>
    </row>
    <row r="22" spans="1:13" s="88" customFormat="1" ht="34.950000000000003" customHeight="1">
      <c r="A22" s="42" t="s">
        <v>145</v>
      </c>
      <c r="B22" s="207" t="s">
        <v>199</v>
      </c>
      <c r="C22" s="208"/>
      <c r="D22" s="42">
        <v>2</v>
      </c>
      <c r="E22" s="82"/>
      <c r="F22" s="94" t="s">
        <v>200</v>
      </c>
      <c r="G22" s="84"/>
      <c r="H22" s="94" t="s">
        <v>201</v>
      </c>
      <c r="I22" s="84"/>
      <c r="J22" s="94" t="s">
        <v>202</v>
      </c>
      <c r="K22" s="84"/>
      <c r="L22" s="94"/>
      <c r="M22" s="97"/>
    </row>
    <row r="23" spans="1:13" s="88" customFormat="1" ht="34.950000000000003" customHeight="1">
      <c r="A23" s="42" t="s">
        <v>61</v>
      </c>
      <c r="B23" s="207" t="s">
        <v>203</v>
      </c>
      <c r="C23" s="208"/>
      <c r="D23" s="42">
        <v>3</v>
      </c>
      <c r="E23" s="82"/>
      <c r="F23" s="94" t="s">
        <v>147</v>
      </c>
      <c r="G23" s="84"/>
      <c r="H23" s="94" t="s">
        <v>148</v>
      </c>
      <c r="I23" s="84"/>
      <c r="J23" s="94" t="s">
        <v>149</v>
      </c>
      <c r="K23" s="84"/>
      <c r="L23" s="94" t="s">
        <v>204</v>
      </c>
      <c r="M23" s="97"/>
    </row>
    <row r="24" spans="1:13" s="88" customFormat="1" ht="34.950000000000003" customHeight="1">
      <c r="A24" s="42" t="s">
        <v>152</v>
      </c>
      <c r="B24" s="207" t="s">
        <v>47</v>
      </c>
      <c r="C24" s="208"/>
      <c r="D24" s="42">
        <v>2</v>
      </c>
      <c r="E24" s="82"/>
      <c r="F24" s="27" t="s">
        <v>48</v>
      </c>
      <c r="G24" s="84"/>
      <c r="H24" s="24" t="s">
        <v>49</v>
      </c>
      <c r="I24" s="84"/>
      <c r="J24" s="24" t="s">
        <v>50</v>
      </c>
      <c r="K24" s="84"/>
      <c r="L24" s="24" t="s">
        <v>51</v>
      </c>
      <c r="M24" s="97"/>
    </row>
    <row r="25" spans="1:13" s="88" customFormat="1" ht="34.950000000000003" customHeight="1">
      <c r="A25" s="42" t="s">
        <v>205</v>
      </c>
      <c r="B25" s="207" t="s">
        <v>58</v>
      </c>
      <c r="C25" s="208"/>
      <c r="D25" s="42">
        <v>1</v>
      </c>
      <c r="E25" s="82"/>
      <c r="F25" s="98"/>
      <c r="G25" s="84"/>
      <c r="H25" s="24" t="s">
        <v>59</v>
      </c>
      <c r="I25" s="84"/>
      <c r="J25" s="24" t="s">
        <v>60</v>
      </c>
      <c r="K25" s="84"/>
      <c r="L25" s="98"/>
      <c r="M25" s="97"/>
    </row>
    <row r="26" spans="1:13" s="88" customFormat="1" ht="34.950000000000003" customHeight="1">
      <c r="A26" s="42" t="s">
        <v>154</v>
      </c>
      <c r="B26" s="207" t="s">
        <v>62</v>
      </c>
      <c r="C26" s="208"/>
      <c r="D26" s="42">
        <v>3</v>
      </c>
      <c r="E26" s="82"/>
      <c r="F26" s="98"/>
      <c r="G26" s="84"/>
      <c r="H26" s="24" t="s">
        <v>59</v>
      </c>
      <c r="I26" s="84"/>
      <c r="J26" s="24" t="s">
        <v>60</v>
      </c>
      <c r="K26" s="84"/>
      <c r="L26" s="98"/>
      <c r="M26" s="97"/>
    </row>
    <row r="27" spans="1:13" s="88" customFormat="1" ht="34.950000000000003" customHeight="1">
      <c r="A27" s="42" t="s">
        <v>206</v>
      </c>
      <c r="B27" s="207" t="s">
        <v>156</v>
      </c>
      <c r="C27" s="208"/>
      <c r="D27" s="42">
        <v>5</v>
      </c>
      <c r="E27" s="82"/>
      <c r="F27" s="94" t="s">
        <v>157</v>
      </c>
      <c r="G27" s="84"/>
      <c r="H27" s="94"/>
      <c r="I27" s="84"/>
      <c r="J27" s="94"/>
      <c r="K27" s="84"/>
      <c r="L27" s="94"/>
      <c r="M27" s="97"/>
    </row>
    <row r="28" spans="1:13" s="88" customFormat="1" ht="34.950000000000003" customHeight="1">
      <c r="A28" s="42" t="s">
        <v>207</v>
      </c>
      <c r="B28" s="207" t="s">
        <v>208</v>
      </c>
      <c r="C28" s="208"/>
      <c r="D28" s="42">
        <v>2</v>
      </c>
      <c r="E28" s="82"/>
      <c r="F28" s="94" t="s">
        <v>209</v>
      </c>
      <c r="G28" s="84"/>
      <c r="H28" s="94"/>
      <c r="I28" s="84"/>
      <c r="J28" s="94"/>
      <c r="K28" s="84"/>
      <c r="L28" s="94" t="s">
        <v>210</v>
      </c>
      <c r="M28" s="97"/>
    </row>
    <row r="29" spans="1:13" s="88" customFormat="1" ht="34.950000000000003" customHeight="1">
      <c r="A29" s="42" t="s">
        <v>211</v>
      </c>
      <c r="B29" s="207" t="s">
        <v>164</v>
      </c>
      <c r="C29" s="208"/>
      <c r="D29" s="42">
        <v>5</v>
      </c>
      <c r="E29" s="82"/>
      <c r="F29" s="94" t="s">
        <v>165</v>
      </c>
      <c r="G29" s="84"/>
      <c r="H29" s="94"/>
      <c r="I29" s="84"/>
      <c r="J29" s="94"/>
      <c r="K29" s="84"/>
      <c r="L29" s="94"/>
      <c r="M29" s="97"/>
    </row>
    <row r="30" spans="1:13" s="88" customFormat="1" ht="34.950000000000003" customHeight="1">
      <c r="A30" s="42" t="s">
        <v>212</v>
      </c>
      <c r="B30" s="207" t="s">
        <v>171</v>
      </c>
      <c r="C30" s="208"/>
      <c r="D30" s="42">
        <v>1</v>
      </c>
      <c r="E30" s="82"/>
      <c r="F30" s="94" t="s">
        <v>172</v>
      </c>
      <c r="G30" s="84"/>
      <c r="H30" s="94" t="s">
        <v>173</v>
      </c>
      <c r="I30" s="84"/>
      <c r="J30" s="94" t="s">
        <v>174</v>
      </c>
      <c r="K30" s="84"/>
      <c r="L30" s="94"/>
      <c r="M30" s="97"/>
    </row>
    <row r="31" spans="1:13" s="88" customFormat="1" ht="34.950000000000003" customHeight="1">
      <c r="A31" s="42" t="s">
        <v>170</v>
      </c>
      <c r="B31" s="207" t="s">
        <v>176</v>
      </c>
      <c r="C31" s="208"/>
      <c r="D31" s="42" t="s">
        <v>177</v>
      </c>
      <c r="E31" s="82"/>
      <c r="F31" s="94" t="s">
        <v>178</v>
      </c>
      <c r="G31" s="84"/>
      <c r="H31" s="94"/>
      <c r="I31" s="84"/>
      <c r="J31" s="94"/>
      <c r="K31" s="84"/>
      <c r="L31" s="94"/>
      <c r="M31" s="97"/>
    </row>
    <row r="32" spans="1:13" s="88" customFormat="1" ht="34.950000000000003" customHeight="1">
      <c r="A32" s="227" t="s">
        <v>213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0"/>
      <c r="L32" s="261"/>
      <c r="M32" s="97">
        <f>SUM(M13:M31)</f>
        <v>0</v>
      </c>
    </row>
    <row r="33" spans="1:13" s="88" customFormat="1" ht="34.950000000000003" customHeight="1">
      <c r="A33" s="42" t="s">
        <v>214</v>
      </c>
      <c r="B33" s="207" t="s">
        <v>63</v>
      </c>
      <c r="C33" s="208"/>
      <c r="D33" s="42">
        <v>7</v>
      </c>
      <c r="E33" s="82"/>
      <c r="F33" s="27" t="s">
        <v>54</v>
      </c>
      <c r="G33" s="84"/>
      <c r="H33" s="98"/>
      <c r="I33" s="84"/>
      <c r="J33" s="98"/>
      <c r="K33" s="99"/>
      <c r="L33" s="113"/>
      <c r="M33" s="97"/>
    </row>
    <row r="34" spans="1:13" s="88" customFormat="1" ht="34.950000000000003" customHeight="1">
      <c r="A34" s="42" t="s">
        <v>180</v>
      </c>
      <c r="B34" s="207" t="s">
        <v>64</v>
      </c>
      <c r="C34" s="208"/>
      <c r="D34" s="42">
        <v>5</v>
      </c>
      <c r="E34" s="82"/>
      <c r="F34" s="27" t="s">
        <v>65</v>
      </c>
      <c r="G34" s="84"/>
      <c r="H34" s="24" t="s">
        <v>66</v>
      </c>
      <c r="I34" s="84"/>
      <c r="J34" s="24" t="s">
        <v>67</v>
      </c>
      <c r="K34" s="99"/>
      <c r="L34" s="113"/>
      <c r="M34" s="97"/>
    </row>
    <row r="35" spans="1:13" s="88" customFormat="1" ht="34.950000000000003" customHeight="1" thickBot="1">
      <c r="A35" s="236" t="s">
        <v>215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8"/>
      <c r="L35" s="239"/>
      <c r="M35" s="100">
        <f>SUM(M33:M34)</f>
        <v>0</v>
      </c>
    </row>
    <row r="36" spans="1:13" s="88" customFormat="1" ht="34.950000000000003" customHeight="1">
      <c r="A36" s="240" t="s">
        <v>68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  <c r="L36" s="243"/>
      <c r="M36" s="101">
        <f>M32+M35</f>
        <v>0</v>
      </c>
    </row>
  </sheetData>
  <mergeCells count="40">
    <mergeCell ref="A9:C12"/>
    <mergeCell ref="D9:D12"/>
    <mergeCell ref="E9:M9"/>
    <mergeCell ref="M10:M12"/>
    <mergeCell ref="A1:M1"/>
    <mergeCell ref="A3:B3"/>
    <mergeCell ref="C3:M3"/>
    <mergeCell ref="A4:B4"/>
    <mergeCell ref="C4:M4"/>
    <mergeCell ref="A5:B5"/>
    <mergeCell ref="C5:M5"/>
    <mergeCell ref="A6:B6"/>
    <mergeCell ref="C6:E6"/>
    <mergeCell ref="F6:H6"/>
    <mergeCell ref="I6:J6"/>
    <mergeCell ref="K6:M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6:L36"/>
    <mergeCell ref="B25:C25"/>
    <mergeCell ref="B26:C26"/>
    <mergeCell ref="B27:C27"/>
    <mergeCell ref="B28:C28"/>
    <mergeCell ref="B29:C29"/>
    <mergeCell ref="B30:C30"/>
    <mergeCell ref="B31:C31"/>
    <mergeCell ref="A32:L32"/>
    <mergeCell ref="B33:C33"/>
    <mergeCell ref="B34:C34"/>
    <mergeCell ref="A35:L35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scale="70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37"/>
  <sheetViews>
    <sheetView view="pageBreakPreview" zoomScale="85" zoomScaleNormal="100" zoomScaleSheetLayoutView="85" workbookViewId="0">
      <selection sqref="A1:M1"/>
    </sheetView>
  </sheetViews>
  <sheetFormatPr defaultColWidth="9.109375" defaultRowHeight="12"/>
  <cols>
    <col min="1" max="1" width="4.109375" style="109" customWidth="1"/>
    <col min="2" max="2" width="14.44140625" style="110" customWidth="1"/>
    <col min="3" max="3" width="14.44140625" style="85" customWidth="1"/>
    <col min="4" max="4" width="4.109375" style="109" customWidth="1"/>
    <col min="5" max="5" width="5.33203125" style="109" customWidth="1"/>
    <col min="6" max="6" width="14.44140625" style="110" customWidth="1"/>
    <col min="7" max="7" width="5.33203125" style="109" customWidth="1"/>
    <col min="8" max="8" width="14.44140625" style="110" customWidth="1"/>
    <col min="9" max="9" width="5.33203125" style="109" customWidth="1"/>
    <col min="10" max="10" width="14.44140625" style="110" customWidth="1"/>
    <col min="11" max="11" width="5.33203125" style="110" customWidth="1"/>
    <col min="12" max="12" width="14.44140625" style="110" customWidth="1"/>
    <col min="13" max="13" width="8.6640625" style="111" customWidth="1"/>
    <col min="14" max="16384" width="9.109375" style="110"/>
  </cols>
  <sheetData>
    <row r="1" spans="1:13" s="85" customFormat="1" ht="27.9" customHeight="1">
      <c r="A1" s="259" t="s">
        <v>238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85" customFormat="1" ht="27.9" customHeigh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2" customFormat="1" ht="27.9" customHeight="1">
      <c r="A3" s="225" t="s">
        <v>0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13" s="2" customFormat="1" ht="27.9" customHeight="1">
      <c r="A4" s="225" t="s">
        <v>1</v>
      </c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s="2" customFormat="1" ht="27.9" customHeight="1">
      <c r="A5" s="225" t="s">
        <v>2</v>
      </c>
      <c r="B5" s="225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13" s="2" customFormat="1" ht="27.9" customHeight="1">
      <c r="A6" s="225" t="s">
        <v>3</v>
      </c>
      <c r="B6" s="225"/>
      <c r="C6" s="227" t="s">
        <v>4</v>
      </c>
      <c r="D6" s="244"/>
      <c r="E6" s="245"/>
      <c r="F6" s="227"/>
      <c r="G6" s="260"/>
      <c r="H6" s="261"/>
      <c r="I6" s="227" t="s">
        <v>5</v>
      </c>
      <c r="J6" s="245"/>
      <c r="K6" s="227"/>
      <c r="L6" s="230"/>
      <c r="M6" s="231"/>
    </row>
    <row r="7" spans="1:13" s="2" customFormat="1" ht="27.9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s="88" customFormat="1" ht="27.9" customHeight="1">
      <c r="A8" s="86"/>
      <c r="B8" s="87" t="s">
        <v>6</v>
      </c>
      <c r="C8" s="87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88" customFormat="1" ht="27.9" customHeight="1">
      <c r="A9" s="246" t="s">
        <v>7</v>
      </c>
      <c r="B9" s="247"/>
      <c r="C9" s="248"/>
      <c r="D9" s="255" t="s">
        <v>8</v>
      </c>
      <c r="E9" s="227" t="s">
        <v>9</v>
      </c>
      <c r="F9" s="230"/>
      <c r="G9" s="230"/>
      <c r="H9" s="230"/>
      <c r="I9" s="230"/>
      <c r="J9" s="230"/>
      <c r="K9" s="230"/>
      <c r="L9" s="230"/>
      <c r="M9" s="231"/>
    </row>
    <row r="10" spans="1:13" s="88" customFormat="1" ht="27.9" customHeight="1">
      <c r="A10" s="249"/>
      <c r="B10" s="250"/>
      <c r="C10" s="251"/>
      <c r="D10" s="255"/>
      <c r="E10" s="89"/>
      <c r="F10" s="37" t="s">
        <v>10</v>
      </c>
      <c r="G10" s="89"/>
      <c r="H10" s="37" t="s">
        <v>11</v>
      </c>
      <c r="I10" s="89"/>
      <c r="J10" s="37" t="s">
        <v>12</v>
      </c>
      <c r="K10" s="89"/>
      <c r="L10" s="10" t="s">
        <v>13</v>
      </c>
      <c r="M10" s="256" t="s">
        <v>14</v>
      </c>
    </row>
    <row r="11" spans="1:13" s="88" customFormat="1" ht="27.9" customHeight="1">
      <c r="A11" s="249"/>
      <c r="B11" s="250"/>
      <c r="C11" s="251"/>
      <c r="D11" s="255"/>
      <c r="E11" s="90"/>
      <c r="F11" s="13" t="s">
        <v>15</v>
      </c>
      <c r="G11" s="90"/>
      <c r="H11" s="13" t="s">
        <v>16</v>
      </c>
      <c r="I11" s="90"/>
      <c r="J11" s="13" t="s">
        <v>17</v>
      </c>
      <c r="K11" s="90"/>
      <c r="L11" s="13" t="s">
        <v>18</v>
      </c>
      <c r="M11" s="257"/>
    </row>
    <row r="12" spans="1:13" s="88" customFormat="1" ht="27.9" customHeight="1">
      <c r="A12" s="252"/>
      <c r="B12" s="253"/>
      <c r="C12" s="254"/>
      <c r="D12" s="255"/>
      <c r="E12" s="91" t="s">
        <v>19</v>
      </c>
      <c r="F12" s="92"/>
      <c r="G12" s="91" t="s">
        <v>19</v>
      </c>
      <c r="H12" s="92"/>
      <c r="I12" s="91" t="s">
        <v>19</v>
      </c>
      <c r="J12" s="17"/>
      <c r="K12" s="91" t="s">
        <v>19</v>
      </c>
      <c r="L12" s="17"/>
      <c r="M12" s="258"/>
    </row>
    <row r="13" spans="1:13" s="88" customFormat="1" ht="34.950000000000003" customHeight="1">
      <c r="A13" s="42" t="s">
        <v>20</v>
      </c>
      <c r="B13" s="207" t="s">
        <v>21</v>
      </c>
      <c r="C13" s="208"/>
      <c r="D13" s="42">
        <v>2</v>
      </c>
      <c r="E13" s="82"/>
      <c r="F13" s="27" t="s">
        <v>22</v>
      </c>
      <c r="G13" s="84"/>
      <c r="H13" s="24" t="s">
        <v>23</v>
      </c>
      <c r="I13" s="84"/>
      <c r="J13" s="24" t="s">
        <v>24</v>
      </c>
      <c r="K13" s="84"/>
      <c r="L13" s="98"/>
      <c r="M13" s="97"/>
    </row>
    <row r="14" spans="1:13" s="88" customFormat="1" ht="34.950000000000003" customHeight="1">
      <c r="A14" s="42" t="s">
        <v>25</v>
      </c>
      <c r="B14" s="207" t="s">
        <v>26</v>
      </c>
      <c r="C14" s="208"/>
      <c r="D14" s="42">
        <v>1</v>
      </c>
      <c r="E14" s="82"/>
      <c r="F14" s="27" t="s">
        <v>27</v>
      </c>
      <c r="G14" s="84"/>
      <c r="H14" s="24" t="s">
        <v>28</v>
      </c>
      <c r="I14" s="84"/>
      <c r="J14" s="98"/>
      <c r="K14" s="84"/>
      <c r="L14" s="98"/>
      <c r="M14" s="97"/>
    </row>
    <row r="15" spans="1:13" s="88" customFormat="1" ht="34.950000000000003" customHeight="1">
      <c r="A15" s="42" t="s">
        <v>125</v>
      </c>
      <c r="B15" s="207" t="s">
        <v>126</v>
      </c>
      <c r="C15" s="208"/>
      <c r="D15" s="42">
        <v>1</v>
      </c>
      <c r="E15" s="82"/>
      <c r="F15" s="94" t="s">
        <v>127</v>
      </c>
      <c r="G15" s="84"/>
      <c r="H15" s="94" t="s">
        <v>128</v>
      </c>
      <c r="I15" s="84"/>
      <c r="J15" s="94" t="s">
        <v>129</v>
      </c>
      <c r="K15" s="84"/>
      <c r="L15" s="94"/>
      <c r="M15" s="97"/>
    </row>
    <row r="16" spans="1:13" s="88" customFormat="1" ht="34.950000000000003" customHeight="1">
      <c r="A16" s="42" t="s">
        <v>130</v>
      </c>
      <c r="B16" s="207" t="s">
        <v>29</v>
      </c>
      <c r="C16" s="208"/>
      <c r="D16" s="42">
        <v>1</v>
      </c>
      <c r="E16" s="82"/>
      <c r="F16" s="27" t="s">
        <v>30</v>
      </c>
      <c r="G16" s="84"/>
      <c r="H16" s="24" t="s">
        <v>31</v>
      </c>
      <c r="I16" s="84"/>
      <c r="J16" s="24" t="s">
        <v>32</v>
      </c>
      <c r="K16" s="84"/>
      <c r="L16" s="25" t="s">
        <v>131</v>
      </c>
      <c r="M16" s="97"/>
    </row>
    <row r="17" spans="1:13" s="88" customFormat="1" ht="34.950000000000003" customHeight="1">
      <c r="A17" s="42" t="s">
        <v>132</v>
      </c>
      <c r="B17" s="207" t="s">
        <v>33</v>
      </c>
      <c r="C17" s="208"/>
      <c r="D17" s="42">
        <v>2</v>
      </c>
      <c r="E17" s="82"/>
      <c r="F17" s="27" t="s">
        <v>34</v>
      </c>
      <c r="G17" s="84"/>
      <c r="H17" s="24" t="s">
        <v>35</v>
      </c>
      <c r="I17" s="84"/>
      <c r="J17" s="25" t="s">
        <v>36</v>
      </c>
      <c r="K17" s="84"/>
      <c r="L17" s="25" t="s">
        <v>37</v>
      </c>
      <c r="M17" s="97"/>
    </row>
    <row r="18" spans="1:13" s="88" customFormat="1" ht="34.950000000000003" customHeight="1">
      <c r="A18" s="42" t="s">
        <v>133</v>
      </c>
      <c r="B18" s="79" t="s">
        <v>134</v>
      </c>
      <c r="C18" s="80"/>
      <c r="D18" s="42">
        <v>1</v>
      </c>
      <c r="E18" s="82"/>
      <c r="F18" s="94" t="s">
        <v>135</v>
      </c>
      <c r="G18" s="84"/>
      <c r="H18" s="94" t="s">
        <v>136</v>
      </c>
      <c r="I18" s="84"/>
      <c r="J18" s="94" t="s">
        <v>137</v>
      </c>
      <c r="K18" s="84"/>
      <c r="L18" s="94"/>
      <c r="M18" s="97"/>
    </row>
    <row r="19" spans="1:13" s="88" customFormat="1" ht="34.950000000000003" customHeight="1">
      <c r="A19" s="42" t="s">
        <v>138</v>
      </c>
      <c r="B19" s="207" t="s">
        <v>38</v>
      </c>
      <c r="C19" s="208"/>
      <c r="D19" s="42">
        <v>1</v>
      </c>
      <c r="E19" s="82"/>
      <c r="F19" s="27" t="s">
        <v>39</v>
      </c>
      <c r="G19" s="84"/>
      <c r="H19" s="25" t="s">
        <v>40</v>
      </c>
      <c r="I19" s="84"/>
      <c r="J19" s="25" t="s">
        <v>41</v>
      </c>
      <c r="K19" s="84"/>
      <c r="L19" s="25" t="s">
        <v>235</v>
      </c>
      <c r="M19" s="97"/>
    </row>
    <row r="20" spans="1:13" s="88" customFormat="1" ht="34.950000000000003" customHeight="1">
      <c r="A20" s="42" t="s">
        <v>139</v>
      </c>
      <c r="B20" s="207" t="s">
        <v>140</v>
      </c>
      <c r="C20" s="208"/>
      <c r="D20" s="42">
        <v>1</v>
      </c>
      <c r="E20" s="82"/>
      <c r="F20" s="94" t="s">
        <v>141</v>
      </c>
      <c r="G20" s="84"/>
      <c r="H20" s="94" t="s">
        <v>142</v>
      </c>
      <c r="I20" s="84"/>
      <c r="J20" s="94" t="s">
        <v>236</v>
      </c>
      <c r="K20" s="84"/>
      <c r="L20" s="94" t="s">
        <v>237</v>
      </c>
      <c r="M20" s="97"/>
    </row>
    <row r="21" spans="1:13" s="88" customFormat="1" ht="34.950000000000003" customHeight="1">
      <c r="A21" s="42" t="s">
        <v>143</v>
      </c>
      <c r="B21" s="207" t="s">
        <v>42</v>
      </c>
      <c r="C21" s="208"/>
      <c r="D21" s="42">
        <v>2</v>
      </c>
      <c r="E21" s="82"/>
      <c r="F21" s="27" t="s">
        <v>43</v>
      </c>
      <c r="G21" s="84"/>
      <c r="H21" s="24" t="s">
        <v>44</v>
      </c>
      <c r="I21" s="84"/>
      <c r="J21" s="24" t="s">
        <v>45</v>
      </c>
      <c r="K21" s="84"/>
      <c r="L21" s="114" t="s">
        <v>144</v>
      </c>
      <c r="M21" s="97"/>
    </row>
    <row r="22" spans="1:13" s="88" customFormat="1" ht="34.950000000000003" customHeight="1">
      <c r="A22" s="42" t="s">
        <v>145</v>
      </c>
      <c r="B22" s="207" t="s">
        <v>146</v>
      </c>
      <c r="C22" s="208"/>
      <c r="D22" s="42">
        <v>3</v>
      </c>
      <c r="E22" s="82"/>
      <c r="F22" s="94" t="s">
        <v>147</v>
      </c>
      <c r="G22" s="84"/>
      <c r="H22" s="94" t="s">
        <v>148</v>
      </c>
      <c r="I22" s="84"/>
      <c r="J22" s="94" t="s">
        <v>149</v>
      </c>
      <c r="K22" s="84"/>
      <c r="L22" s="114" t="s">
        <v>150</v>
      </c>
      <c r="M22" s="97"/>
    </row>
    <row r="23" spans="1:13" s="88" customFormat="1" ht="34.950000000000003" customHeight="1">
      <c r="A23" s="42" t="s">
        <v>151</v>
      </c>
      <c r="B23" s="207" t="s">
        <v>47</v>
      </c>
      <c r="C23" s="208"/>
      <c r="D23" s="42">
        <v>2</v>
      </c>
      <c r="E23" s="82"/>
      <c r="F23" s="27" t="s">
        <v>48</v>
      </c>
      <c r="G23" s="84"/>
      <c r="H23" s="24" t="s">
        <v>49</v>
      </c>
      <c r="I23" s="84"/>
      <c r="J23" s="24" t="s">
        <v>50</v>
      </c>
      <c r="K23" s="84"/>
      <c r="L23" s="24" t="s">
        <v>51</v>
      </c>
      <c r="M23" s="97"/>
    </row>
    <row r="24" spans="1:13" s="88" customFormat="1" ht="34.950000000000003" customHeight="1">
      <c r="A24" s="42" t="s">
        <v>152</v>
      </c>
      <c r="B24" s="207" t="s">
        <v>53</v>
      </c>
      <c r="C24" s="208"/>
      <c r="D24" s="42">
        <v>2</v>
      </c>
      <c r="E24" s="82"/>
      <c r="F24" s="27" t="s">
        <v>54</v>
      </c>
      <c r="G24" s="84"/>
      <c r="H24" s="24" t="s">
        <v>55</v>
      </c>
      <c r="I24" s="84"/>
      <c r="J24" s="24" t="s">
        <v>56</v>
      </c>
      <c r="K24" s="84"/>
      <c r="L24" s="24" t="s">
        <v>57</v>
      </c>
      <c r="M24" s="97"/>
    </row>
    <row r="25" spans="1:13" s="88" customFormat="1" ht="34.950000000000003" customHeight="1">
      <c r="A25" s="42" t="s">
        <v>153</v>
      </c>
      <c r="B25" s="207" t="s">
        <v>58</v>
      </c>
      <c r="C25" s="208"/>
      <c r="D25" s="42">
        <v>1</v>
      </c>
      <c r="E25" s="82"/>
      <c r="F25" s="98"/>
      <c r="G25" s="84"/>
      <c r="H25" s="24" t="s">
        <v>59</v>
      </c>
      <c r="I25" s="84"/>
      <c r="J25" s="24" t="s">
        <v>60</v>
      </c>
      <c r="K25" s="84"/>
      <c r="L25" s="98"/>
      <c r="M25" s="97"/>
    </row>
    <row r="26" spans="1:13" s="88" customFormat="1" ht="34.950000000000003" customHeight="1">
      <c r="A26" s="42" t="s">
        <v>154</v>
      </c>
      <c r="B26" s="207" t="s">
        <v>62</v>
      </c>
      <c r="C26" s="208"/>
      <c r="D26" s="42">
        <v>3</v>
      </c>
      <c r="E26" s="82"/>
      <c r="F26" s="98"/>
      <c r="G26" s="84"/>
      <c r="H26" s="24" t="s">
        <v>59</v>
      </c>
      <c r="I26" s="84"/>
      <c r="J26" s="24" t="s">
        <v>60</v>
      </c>
      <c r="K26" s="84"/>
      <c r="L26" s="98"/>
      <c r="M26" s="97"/>
    </row>
    <row r="27" spans="1:13" s="88" customFormat="1" ht="34.950000000000003" customHeight="1">
      <c r="A27" s="42" t="s">
        <v>155</v>
      </c>
      <c r="B27" s="207" t="s">
        <v>156</v>
      </c>
      <c r="C27" s="208"/>
      <c r="D27" s="42">
        <v>5</v>
      </c>
      <c r="E27" s="82"/>
      <c r="F27" s="94" t="s">
        <v>157</v>
      </c>
      <c r="G27" s="84"/>
      <c r="H27" s="94"/>
      <c r="I27" s="84"/>
      <c r="J27" s="94"/>
      <c r="K27" s="84"/>
      <c r="L27" s="94"/>
      <c r="M27" s="97"/>
    </row>
    <row r="28" spans="1:13" s="88" customFormat="1" ht="34.950000000000003" customHeight="1">
      <c r="A28" s="42" t="s">
        <v>158</v>
      </c>
      <c r="B28" s="207" t="s">
        <v>159</v>
      </c>
      <c r="C28" s="208"/>
      <c r="D28" s="42">
        <v>2</v>
      </c>
      <c r="E28" s="82"/>
      <c r="F28" s="94" t="s">
        <v>160</v>
      </c>
      <c r="G28" s="84"/>
      <c r="H28" s="94" t="s">
        <v>161</v>
      </c>
      <c r="I28" s="84"/>
      <c r="J28" s="94" t="s">
        <v>162</v>
      </c>
      <c r="K28" s="84"/>
      <c r="L28" s="94"/>
      <c r="M28" s="97"/>
    </row>
    <row r="29" spans="1:13" s="88" customFormat="1" ht="34.950000000000003" customHeight="1">
      <c r="A29" s="42" t="s">
        <v>163</v>
      </c>
      <c r="B29" s="207" t="s">
        <v>164</v>
      </c>
      <c r="C29" s="208"/>
      <c r="D29" s="42">
        <v>5</v>
      </c>
      <c r="E29" s="82"/>
      <c r="F29" s="94" t="s">
        <v>165</v>
      </c>
      <c r="G29" s="84"/>
      <c r="H29" s="94"/>
      <c r="I29" s="84"/>
      <c r="J29" s="94"/>
      <c r="K29" s="84"/>
      <c r="L29" s="94"/>
      <c r="M29" s="97"/>
    </row>
    <row r="30" spans="1:13" s="88" customFormat="1" ht="34.950000000000003" customHeight="1">
      <c r="A30" s="42" t="s">
        <v>166</v>
      </c>
      <c r="B30" s="207" t="s">
        <v>167</v>
      </c>
      <c r="C30" s="208"/>
      <c r="D30" s="42">
        <v>2</v>
      </c>
      <c r="E30" s="82"/>
      <c r="F30" s="98"/>
      <c r="G30" s="84"/>
      <c r="H30" s="115">
        <v>1</v>
      </c>
      <c r="I30" s="84"/>
      <c r="J30" s="115" t="s">
        <v>168</v>
      </c>
      <c r="K30" s="84"/>
      <c r="L30" s="115" t="s">
        <v>169</v>
      </c>
      <c r="M30" s="97"/>
    </row>
    <row r="31" spans="1:13" s="88" customFormat="1" ht="34.950000000000003" customHeight="1">
      <c r="A31" s="42" t="s">
        <v>170</v>
      </c>
      <c r="B31" s="207" t="s">
        <v>171</v>
      </c>
      <c r="C31" s="208"/>
      <c r="D31" s="42">
        <v>1</v>
      </c>
      <c r="E31" s="82"/>
      <c r="F31" s="94" t="s">
        <v>172</v>
      </c>
      <c r="G31" s="84"/>
      <c r="H31" s="94" t="s">
        <v>173</v>
      </c>
      <c r="I31" s="84"/>
      <c r="J31" s="94" t="s">
        <v>174</v>
      </c>
      <c r="K31" s="84"/>
      <c r="L31" s="94"/>
      <c r="M31" s="97"/>
    </row>
    <row r="32" spans="1:13" s="88" customFormat="1" ht="34.950000000000003" customHeight="1">
      <c r="A32" s="42" t="s">
        <v>175</v>
      </c>
      <c r="B32" s="207" t="s">
        <v>176</v>
      </c>
      <c r="C32" s="208"/>
      <c r="D32" s="42" t="s">
        <v>177</v>
      </c>
      <c r="E32" s="82"/>
      <c r="F32" s="94" t="s">
        <v>178</v>
      </c>
      <c r="G32" s="84"/>
      <c r="H32" s="94"/>
      <c r="I32" s="84"/>
      <c r="J32" s="94"/>
      <c r="K32" s="84"/>
      <c r="L32" s="94"/>
      <c r="M32" s="97"/>
    </row>
    <row r="33" spans="1:13" s="88" customFormat="1" ht="34.950000000000003" customHeight="1">
      <c r="A33" s="227" t="s">
        <v>179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0"/>
      <c r="L33" s="261"/>
      <c r="M33" s="97">
        <f>SUM(M13:M32)</f>
        <v>0</v>
      </c>
    </row>
    <row r="34" spans="1:13" s="88" customFormat="1" ht="34.950000000000003" customHeight="1">
      <c r="A34" s="42" t="s">
        <v>180</v>
      </c>
      <c r="B34" s="207" t="s">
        <v>63</v>
      </c>
      <c r="C34" s="208"/>
      <c r="D34" s="42">
        <v>7</v>
      </c>
      <c r="E34" s="82"/>
      <c r="F34" s="27" t="s">
        <v>54</v>
      </c>
      <c r="G34" s="84"/>
      <c r="H34" s="98"/>
      <c r="I34" s="84"/>
      <c r="J34" s="98"/>
      <c r="K34" s="99"/>
      <c r="L34" s="113"/>
      <c r="M34" s="97"/>
    </row>
    <row r="35" spans="1:13" s="88" customFormat="1" ht="34.950000000000003" customHeight="1">
      <c r="A35" s="42" t="s">
        <v>181</v>
      </c>
      <c r="B35" s="207" t="s">
        <v>228</v>
      </c>
      <c r="C35" s="208"/>
      <c r="D35" s="42">
        <v>5</v>
      </c>
      <c r="E35" s="82"/>
      <c r="F35" s="27" t="s">
        <v>65</v>
      </c>
      <c r="G35" s="84"/>
      <c r="H35" s="24" t="s">
        <v>66</v>
      </c>
      <c r="I35" s="84"/>
      <c r="J35" s="24" t="s">
        <v>67</v>
      </c>
      <c r="K35" s="99"/>
      <c r="L35" s="113"/>
      <c r="M35" s="97"/>
    </row>
    <row r="36" spans="1:13" s="88" customFormat="1" ht="34.950000000000003" customHeight="1" thickBot="1">
      <c r="A36" s="236" t="s">
        <v>182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  <c r="L36" s="239"/>
      <c r="M36" s="100">
        <f>SUM(M34:M35)</f>
        <v>0</v>
      </c>
    </row>
    <row r="37" spans="1:13" s="88" customFormat="1" ht="34.950000000000003" customHeight="1">
      <c r="A37" s="240" t="s">
        <v>68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  <c r="L37" s="243"/>
      <c r="M37" s="101">
        <f>M33+M36</f>
        <v>0</v>
      </c>
    </row>
  </sheetData>
  <mergeCells count="40">
    <mergeCell ref="A9:C12"/>
    <mergeCell ref="D9:D12"/>
    <mergeCell ref="E9:M9"/>
    <mergeCell ref="M10:M12"/>
    <mergeCell ref="A1:M1"/>
    <mergeCell ref="A3:B3"/>
    <mergeCell ref="C3:M3"/>
    <mergeCell ref="A4:B4"/>
    <mergeCell ref="C4:M4"/>
    <mergeCell ref="A5:B5"/>
    <mergeCell ref="C5:M5"/>
    <mergeCell ref="A6:B6"/>
    <mergeCell ref="C6:E6"/>
    <mergeCell ref="F6:H6"/>
    <mergeCell ref="I6:J6"/>
    <mergeCell ref="K6:M6"/>
    <mergeCell ref="B25:C25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A37:L37"/>
    <mergeCell ref="B26:C26"/>
    <mergeCell ref="B27:C27"/>
    <mergeCell ref="B28:C28"/>
    <mergeCell ref="B29:C29"/>
    <mergeCell ref="B30:C30"/>
    <mergeCell ref="B31:C31"/>
    <mergeCell ref="B32:C32"/>
    <mergeCell ref="A33:L33"/>
    <mergeCell ref="B34:C34"/>
    <mergeCell ref="B35:C35"/>
    <mergeCell ref="A36:L36"/>
  </mergeCells>
  <phoneticPr fontId="4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J76"/>
  <sheetViews>
    <sheetView view="pageBreakPreview" topLeftCell="A22" zoomScaleNormal="100" zoomScaleSheetLayoutView="100" workbookViewId="0">
      <selection activeCell="E19" sqref="E19"/>
    </sheetView>
  </sheetViews>
  <sheetFormatPr defaultColWidth="9.109375" defaultRowHeight="13.2"/>
  <cols>
    <col min="1" max="1" width="4.44140625" style="46" customWidth="1"/>
    <col min="2" max="2" width="27" style="46" customWidth="1"/>
    <col min="3" max="3" width="8" style="46" customWidth="1"/>
    <col min="4" max="4" width="15.5546875" style="46" customWidth="1"/>
    <col min="5" max="5" width="6" style="46" customWidth="1"/>
    <col min="6" max="6" width="9.109375" style="46"/>
    <col min="7" max="7" width="17.44140625" style="46" customWidth="1"/>
    <col min="8" max="8" width="5" style="46" customWidth="1"/>
    <col min="9" max="16384" width="9.109375" style="46"/>
  </cols>
  <sheetData>
    <row r="3" spans="1:10" ht="19.2">
      <c r="A3" s="271" t="s">
        <v>325</v>
      </c>
      <c r="B3" s="272"/>
      <c r="C3" s="272"/>
      <c r="D3" s="272"/>
      <c r="E3" s="272"/>
      <c r="F3" s="272"/>
      <c r="G3" s="272"/>
      <c r="H3" s="272"/>
      <c r="I3" s="272"/>
      <c r="J3" s="273"/>
    </row>
    <row r="4" spans="1:10">
      <c r="A4" s="274" t="s">
        <v>95</v>
      </c>
      <c r="B4" s="274"/>
      <c r="C4" s="275" t="s">
        <v>8</v>
      </c>
      <c r="D4" s="276" t="s">
        <v>9</v>
      </c>
      <c r="E4" s="277"/>
      <c r="F4" s="277"/>
      <c r="G4" s="277"/>
      <c r="H4" s="277"/>
      <c r="I4" s="277"/>
      <c r="J4" s="278"/>
    </row>
    <row r="5" spans="1:10">
      <c r="A5" s="274"/>
      <c r="B5" s="274"/>
      <c r="C5" s="275"/>
      <c r="D5" s="279" t="s">
        <v>10</v>
      </c>
      <c r="E5" s="280"/>
      <c r="F5" s="280"/>
      <c r="G5" s="280" t="s">
        <v>11</v>
      </c>
      <c r="H5" s="280"/>
      <c r="I5" s="280"/>
      <c r="J5" s="281" t="s">
        <v>96</v>
      </c>
    </row>
    <row r="6" spans="1:10">
      <c r="A6" s="274"/>
      <c r="B6" s="274"/>
      <c r="C6" s="275"/>
      <c r="D6" s="283" t="s">
        <v>97</v>
      </c>
      <c r="E6" s="284"/>
      <c r="F6" s="284"/>
      <c r="G6" s="284" t="s">
        <v>98</v>
      </c>
      <c r="H6" s="284"/>
      <c r="I6" s="284"/>
      <c r="J6" s="282"/>
    </row>
    <row r="7" spans="1:10" ht="51.75" customHeight="1">
      <c r="A7" s="47" t="s">
        <v>104</v>
      </c>
      <c r="B7" s="48" t="s">
        <v>119</v>
      </c>
      <c r="C7" s="47">
        <v>1</v>
      </c>
      <c r="D7" s="49" t="s">
        <v>100</v>
      </c>
      <c r="E7" s="50"/>
      <c r="F7" s="51" t="s">
        <v>99</v>
      </c>
      <c r="G7" s="52" t="s">
        <v>229</v>
      </c>
      <c r="H7" s="50"/>
      <c r="I7" s="51" t="s">
        <v>99</v>
      </c>
      <c r="J7" s="53"/>
    </row>
    <row r="8" spans="1:10" ht="42.75" customHeight="1">
      <c r="A8" s="47" t="s">
        <v>108</v>
      </c>
      <c r="B8" s="54" t="s">
        <v>101</v>
      </c>
      <c r="C8" s="47">
        <v>1</v>
      </c>
      <c r="D8" s="49" t="s">
        <v>100</v>
      </c>
      <c r="E8" s="50"/>
      <c r="F8" s="51" t="s">
        <v>99</v>
      </c>
      <c r="G8" s="329"/>
      <c r="H8" s="330"/>
      <c r="I8" s="331"/>
      <c r="J8" s="53"/>
    </row>
    <row r="9" spans="1:10" ht="42.75" customHeight="1">
      <c r="A9" s="47" t="s">
        <v>109</v>
      </c>
      <c r="B9" s="54" t="s">
        <v>114</v>
      </c>
      <c r="C9" s="47">
        <v>20</v>
      </c>
      <c r="D9" s="332" t="s">
        <v>115</v>
      </c>
      <c r="E9" s="333"/>
      <c r="F9" s="334"/>
      <c r="G9" s="329"/>
      <c r="H9" s="330"/>
      <c r="I9" s="331"/>
      <c r="J9" s="53"/>
    </row>
    <row r="10" spans="1:10" ht="42.75" customHeight="1">
      <c r="A10" s="47" t="s">
        <v>110</v>
      </c>
      <c r="B10" s="54" t="s">
        <v>121</v>
      </c>
      <c r="C10" s="47">
        <v>20</v>
      </c>
      <c r="D10" s="332" t="s">
        <v>115</v>
      </c>
      <c r="E10" s="333"/>
      <c r="F10" s="334"/>
      <c r="G10" s="329"/>
      <c r="H10" s="330"/>
      <c r="I10" s="331"/>
      <c r="J10" s="53"/>
    </row>
    <row r="11" spans="1:10" ht="51" customHeight="1">
      <c r="A11" s="47" t="s">
        <v>120</v>
      </c>
      <c r="B11" s="54" t="s">
        <v>102</v>
      </c>
      <c r="C11" s="47">
        <v>5</v>
      </c>
      <c r="D11" s="326" t="s">
        <v>113</v>
      </c>
      <c r="E11" s="327"/>
      <c r="F11" s="328"/>
      <c r="G11" s="329"/>
      <c r="H11" s="330"/>
      <c r="I11" s="331"/>
      <c r="J11" s="53"/>
    </row>
    <row r="12" spans="1:10" ht="51" customHeight="1">
      <c r="A12" s="55" t="s">
        <v>230</v>
      </c>
      <c r="B12" s="56" t="s">
        <v>231</v>
      </c>
      <c r="C12" s="55">
        <v>1</v>
      </c>
      <c r="D12" s="57" t="s">
        <v>232</v>
      </c>
      <c r="E12" s="58"/>
      <c r="F12" s="59" t="s">
        <v>233</v>
      </c>
      <c r="G12" s="320"/>
      <c r="H12" s="321"/>
      <c r="I12" s="322"/>
      <c r="J12" s="53"/>
    </row>
    <row r="13" spans="1:10" ht="14.4">
      <c r="A13" s="269" t="s">
        <v>116</v>
      </c>
      <c r="B13" s="270"/>
      <c r="C13" s="270"/>
      <c r="D13" s="270"/>
      <c r="E13" s="270"/>
      <c r="F13" s="270"/>
      <c r="G13" s="319" t="s">
        <v>103</v>
      </c>
      <c r="H13" s="319"/>
      <c r="I13" s="319"/>
      <c r="J13" s="60">
        <f>SUM(J7:J12)</f>
        <v>0</v>
      </c>
    </row>
    <row r="14" spans="1:10" ht="25.5" customHeight="1">
      <c r="A14" s="61" t="s">
        <v>234</v>
      </c>
    </row>
    <row r="15" spans="1:10">
      <c r="A15" s="61"/>
    </row>
    <row r="16" spans="1:10">
      <c r="A16" s="61"/>
    </row>
    <row r="17" spans="1:10">
      <c r="A17" s="61"/>
    </row>
    <row r="18" spans="1:10">
      <c r="A18" s="61"/>
    </row>
    <row r="23" spans="1:10" ht="19.2">
      <c r="A23" s="305" t="s">
        <v>326</v>
      </c>
      <c r="B23" s="306"/>
      <c r="C23" s="306"/>
      <c r="D23" s="306"/>
      <c r="E23" s="306"/>
      <c r="F23" s="306"/>
      <c r="G23" s="306"/>
      <c r="H23" s="306"/>
      <c r="I23" s="306"/>
      <c r="J23" s="307"/>
    </row>
    <row r="24" spans="1:10">
      <c r="A24" s="308" t="s">
        <v>95</v>
      </c>
      <c r="B24" s="308"/>
      <c r="C24" s="309" t="s">
        <v>8</v>
      </c>
      <c r="D24" s="310" t="s">
        <v>9</v>
      </c>
      <c r="E24" s="311"/>
      <c r="F24" s="311"/>
      <c r="G24" s="311"/>
      <c r="H24" s="311"/>
      <c r="I24" s="311"/>
      <c r="J24" s="312"/>
    </row>
    <row r="25" spans="1:10">
      <c r="A25" s="308"/>
      <c r="B25" s="308"/>
      <c r="C25" s="309"/>
      <c r="D25" s="313" t="s">
        <v>10</v>
      </c>
      <c r="E25" s="314"/>
      <c r="F25" s="314"/>
      <c r="G25" s="314" t="s">
        <v>11</v>
      </c>
      <c r="H25" s="314"/>
      <c r="I25" s="314"/>
      <c r="J25" s="315" t="s">
        <v>96</v>
      </c>
    </row>
    <row r="26" spans="1:10">
      <c r="A26" s="308"/>
      <c r="B26" s="308"/>
      <c r="C26" s="309"/>
      <c r="D26" s="317" t="s">
        <v>97</v>
      </c>
      <c r="E26" s="318"/>
      <c r="F26" s="318"/>
      <c r="G26" s="318" t="s">
        <v>98</v>
      </c>
      <c r="H26" s="318"/>
      <c r="I26" s="318"/>
      <c r="J26" s="316"/>
    </row>
    <row r="27" spans="1:10" ht="51.75" customHeight="1">
      <c r="A27" s="151" t="s">
        <v>104</v>
      </c>
      <c r="B27" s="158" t="s">
        <v>119</v>
      </c>
      <c r="C27" s="151">
        <v>1</v>
      </c>
      <c r="D27" s="153" t="s">
        <v>100</v>
      </c>
      <c r="E27" s="154"/>
      <c r="F27" s="155" t="s">
        <v>99</v>
      </c>
      <c r="G27" s="159" t="s">
        <v>229</v>
      </c>
      <c r="H27" s="154"/>
      <c r="I27" s="155" t="s">
        <v>99</v>
      </c>
      <c r="J27" s="156"/>
    </row>
    <row r="28" spans="1:10" ht="42.75" customHeight="1">
      <c r="A28" s="151" t="s">
        <v>108</v>
      </c>
      <c r="B28" s="152" t="s">
        <v>101</v>
      </c>
      <c r="C28" s="151">
        <v>1</v>
      </c>
      <c r="D28" s="153" t="s">
        <v>100</v>
      </c>
      <c r="E28" s="154"/>
      <c r="F28" s="155" t="s">
        <v>99</v>
      </c>
      <c r="G28" s="290"/>
      <c r="H28" s="291"/>
      <c r="I28" s="292"/>
      <c r="J28" s="156"/>
    </row>
    <row r="29" spans="1:10" ht="42.75" customHeight="1">
      <c r="A29" s="151" t="s">
        <v>109</v>
      </c>
      <c r="B29" s="152" t="s">
        <v>114</v>
      </c>
      <c r="C29" s="151">
        <v>20</v>
      </c>
      <c r="D29" s="293" t="s">
        <v>115</v>
      </c>
      <c r="E29" s="294"/>
      <c r="F29" s="295"/>
      <c r="G29" s="290"/>
      <c r="H29" s="291"/>
      <c r="I29" s="292"/>
      <c r="J29" s="156"/>
    </row>
    <row r="30" spans="1:10" ht="51" customHeight="1">
      <c r="A30" s="151" t="s">
        <v>120</v>
      </c>
      <c r="B30" s="152" t="s">
        <v>102</v>
      </c>
      <c r="C30" s="151">
        <v>5</v>
      </c>
      <c r="D30" s="296" t="s">
        <v>113</v>
      </c>
      <c r="E30" s="297"/>
      <c r="F30" s="298"/>
      <c r="G30" s="290"/>
      <c r="H30" s="291"/>
      <c r="I30" s="292"/>
      <c r="J30" s="156"/>
    </row>
    <row r="31" spans="1:10" ht="51" customHeight="1">
      <c r="A31" s="160" t="s">
        <v>230</v>
      </c>
      <c r="B31" s="161" t="s">
        <v>231</v>
      </c>
      <c r="C31" s="160">
        <v>1</v>
      </c>
      <c r="D31" s="162" t="s">
        <v>232</v>
      </c>
      <c r="E31" s="163"/>
      <c r="F31" s="164" t="s">
        <v>233</v>
      </c>
      <c r="G31" s="299"/>
      <c r="H31" s="300"/>
      <c r="I31" s="301"/>
      <c r="J31" s="156"/>
    </row>
    <row r="32" spans="1:10" ht="14.4">
      <c r="A32" s="302" t="s">
        <v>116</v>
      </c>
      <c r="B32" s="303"/>
      <c r="C32" s="303"/>
      <c r="D32" s="303"/>
      <c r="E32" s="303"/>
      <c r="F32" s="303"/>
      <c r="G32" s="304" t="s">
        <v>103</v>
      </c>
      <c r="H32" s="304"/>
      <c r="I32" s="304"/>
      <c r="J32" s="157">
        <f>SUM(J27:J31)</f>
        <v>0</v>
      </c>
    </row>
    <row r="33" spans="1:10" ht="25.5" customHeight="1">
      <c r="A33" s="165" t="s">
        <v>332</v>
      </c>
      <c r="B33" s="166"/>
      <c r="C33" s="166"/>
      <c r="D33" s="166"/>
      <c r="E33" s="166"/>
      <c r="F33" s="166"/>
      <c r="G33" s="166"/>
      <c r="H33" s="166"/>
      <c r="I33" s="166"/>
      <c r="J33" s="166"/>
    </row>
    <row r="34" spans="1:10">
      <c r="A34" s="61"/>
    </row>
    <row r="35" spans="1:10">
      <c r="A35" s="61"/>
    </row>
    <row r="36" spans="1:10">
      <c r="A36" s="61"/>
    </row>
    <row r="37" spans="1:10">
      <c r="A37" s="61"/>
    </row>
    <row r="42" spans="1:10" ht="19.2">
      <c r="A42" s="323" t="s">
        <v>331</v>
      </c>
      <c r="B42" s="324"/>
      <c r="C42" s="324"/>
      <c r="D42" s="324"/>
      <c r="E42" s="324"/>
      <c r="F42" s="324"/>
      <c r="G42" s="324"/>
      <c r="H42" s="324"/>
      <c r="I42" s="324"/>
      <c r="J42" s="325"/>
    </row>
    <row r="43" spans="1:10">
      <c r="A43" s="274" t="s">
        <v>95</v>
      </c>
      <c r="B43" s="274"/>
      <c r="C43" s="275" t="s">
        <v>8</v>
      </c>
      <c r="D43" s="276" t="s">
        <v>9</v>
      </c>
      <c r="E43" s="277"/>
      <c r="F43" s="277"/>
      <c r="G43" s="277"/>
      <c r="H43" s="277"/>
      <c r="I43" s="277"/>
      <c r="J43" s="278"/>
    </row>
    <row r="44" spans="1:10">
      <c r="A44" s="274"/>
      <c r="B44" s="274"/>
      <c r="C44" s="275"/>
      <c r="D44" s="279" t="s">
        <v>10</v>
      </c>
      <c r="E44" s="280"/>
      <c r="F44" s="280"/>
      <c r="G44" s="280" t="s">
        <v>11</v>
      </c>
      <c r="H44" s="280"/>
      <c r="I44" s="280"/>
      <c r="J44" s="281" t="s">
        <v>96</v>
      </c>
    </row>
    <row r="45" spans="1:10">
      <c r="A45" s="274"/>
      <c r="B45" s="274"/>
      <c r="C45" s="275"/>
      <c r="D45" s="283" t="s">
        <v>97</v>
      </c>
      <c r="E45" s="284"/>
      <c r="F45" s="284"/>
      <c r="G45" s="284" t="s">
        <v>98</v>
      </c>
      <c r="H45" s="284"/>
      <c r="I45" s="284"/>
      <c r="J45" s="282"/>
    </row>
    <row r="46" spans="1:10" ht="36">
      <c r="A46" s="62" t="s">
        <v>104</v>
      </c>
      <c r="B46" s="63" t="s">
        <v>105</v>
      </c>
      <c r="C46" s="64">
        <v>2</v>
      </c>
      <c r="D46" s="65" t="s">
        <v>123</v>
      </c>
      <c r="E46" s="66"/>
      <c r="F46" s="67" t="s">
        <v>99</v>
      </c>
      <c r="G46" s="285"/>
      <c r="H46" s="286"/>
      <c r="I46" s="287"/>
      <c r="J46" s="68"/>
    </row>
    <row r="47" spans="1:10" ht="51" customHeight="1">
      <c r="A47" s="69" t="s">
        <v>25</v>
      </c>
      <c r="B47" s="70" t="s">
        <v>106</v>
      </c>
      <c r="C47" s="71">
        <v>5</v>
      </c>
      <c r="D47" s="72" t="s">
        <v>100</v>
      </c>
      <c r="E47" s="73"/>
      <c r="F47" s="74" t="s">
        <v>122</v>
      </c>
      <c r="G47" s="288"/>
      <c r="H47" s="289"/>
      <c r="I47" s="289"/>
      <c r="J47" s="75"/>
    </row>
    <row r="48" spans="1:10" ht="14.4">
      <c r="A48" s="269" t="s">
        <v>117</v>
      </c>
      <c r="B48" s="270"/>
      <c r="C48" s="270"/>
      <c r="D48" s="270"/>
      <c r="E48" s="270"/>
      <c r="F48" s="270"/>
      <c r="G48" s="319" t="s">
        <v>103</v>
      </c>
      <c r="H48" s="319"/>
      <c r="I48" s="319"/>
      <c r="J48" s="60">
        <f>SUM(J46:J47)</f>
        <v>0</v>
      </c>
    </row>
    <row r="51" spans="1:10">
      <c r="A51" s="61"/>
    </row>
    <row r="52" spans="1:10">
      <c r="A52" s="61"/>
    </row>
    <row r="53" spans="1:10">
      <c r="A53" s="61"/>
    </row>
    <row r="57" spans="1:10" ht="19.2">
      <c r="A57" s="271" t="s">
        <v>330</v>
      </c>
      <c r="B57" s="272"/>
      <c r="C57" s="272"/>
      <c r="D57" s="272"/>
      <c r="E57" s="272"/>
      <c r="F57" s="272"/>
      <c r="G57" s="272"/>
      <c r="H57" s="272"/>
      <c r="I57" s="272"/>
      <c r="J57" s="273"/>
    </row>
    <row r="58" spans="1:10">
      <c r="A58" s="274" t="s">
        <v>95</v>
      </c>
      <c r="B58" s="274"/>
      <c r="C58" s="275" t="s">
        <v>8</v>
      </c>
      <c r="D58" s="276" t="s">
        <v>9</v>
      </c>
      <c r="E58" s="277"/>
      <c r="F58" s="277"/>
      <c r="G58" s="277"/>
      <c r="H58" s="277"/>
      <c r="I58" s="277"/>
      <c r="J58" s="278"/>
    </row>
    <row r="59" spans="1:10">
      <c r="A59" s="274"/>
      <c r="B59" s="274"/>
      <c r="C59" s="275"/>
      <c r="D59" s="279" t="s">
        <v>10</v>
      </c>
      <c r="E59" s="280"/>
      <c r="F59" s="280"/>
      <c r="G59" s="280" t="s">
        <v>11</v>
      </c>
      <c r="H59" s="280"/>
      <c r="I59" s="280"/>
      <c r="J59" s="281" t="s">
        <v>96</v>
      </c>
    </row>
    <row r="60" spans="1:10">
      <c r="A60" s="274"/>
      <c r="B60" s="274"/>
      <c r="C60" s="275"/>
      <c r="D60" s="283" t="s">
        <v>97</v>
      </c>
      <c r="E60" s="284"/>
      <c r="F60" s="284"/>
      <c r="G60" s="284" t="s">
        <v>98</v>
      </c>
      <c r="H60" s="284"/>
      <c r="I60" s="284"/>
      <c r="J60" s="282"/>
    </row>
    <row r="61" spans="1:10" ht="48" customHeight="1">
      <c r="A61" s="47" t="s">
        <v>104</v>
      </c>
      <c r="B61" s="54" t="s">
        <v>111</v>
      </c>
      <c r="C61" s="47">
        <v>20</v>
      </c>
      <c r="D61" s="263" t="s">
        <v>112</v>
      </c>
      <c r="E61" s="264"/>
      <c r="F61" s="265"/>
      <c r="G61" s="266" t="s">
        <v>107</v>
      </c>
      <c r="H61" s="267"/>
      <c r="I61" s="268"/>
      <c r="J61" s="53"/>
    </row>
    <row r="62" spans="1:10" ht="14.4">
      <c r="A62" s="269" t="s">
        <v>118</v>
      </c>
      <c r="B62" s="270"/>
      <c r="C62" s="270"/>
      <c r="D62" s="270"/>
      <c r="E62" s="270"/>
      <c r="F62" s="270"/>
      <c r="G62" s="319" t="s">
        <v>103</v>
      </c>
      <c r="H62" s="319"/>
      <c r="I62" s="319"/>
      <c r="J62" s="60">
        <f>SUM(J61)</f>
        <v>0</v>
      </c>
    </row>
    <row r="65" spans="1:10">
      <c r="A65" s="61"/>
    </row>
    <row r="66" spans="1:10">
      <c r="A66" s="61"/>
    </row>
    <row r="67" spans="1:10">
      <c r="A67" s="61"/>
    </row>
    <row r="71" spans="1:10" ht="19.2">
      <c r="A71" s="305" t="s">
        <v>329</v>
      </c>
      <c r="B71" s="306"/>
      <c r="C71" s="306"/>
      <c r="D71" s="306"/>
      <c r="E71" s="306"/>
      <c r="F71" s="306"/>
      <c r="G71" s="306"/>
      <c r="H71" s="306"/>
      <c r="I71" s="306"/>
      <c r="J71" s="307"/>
    </row>
    <row r="72" spans="1:10">
      <c r="A72" s="308" t="s">
        <v>95</v>
      </c>
      <c r="B72" s="308"/>
      <c r="C72" s="309" t="s">
        <v>8</v>
      </c>
      <c r="D72" s="310" t="s">
        <v>9</v>
      </c>
      <c r="E72" s="311"/>
      <c r="F72" s="311"/>
      <c r="G72" s="311"/>
      <c r="H72" s="311"/>
      <c r="I72" s="311"/>
      <c r="J72" s="312"/>
    </row>
    <row r="73" spans="1:10">
      <c r="A73" s="308"/>
      <c r="B73" s="308"/>
      <c r="C73" s="309"/>
      <c r="D73" s="313" t="s">
        <v>10</v>
      </c>
      <c r="E73" s="314"/>
      <c r="F73" s="314"/>
      <c r="G73" s="314" t="s">
        <v>11</v>
      </c>
      <c r="H73" s="314"/>
      <c r="I73" s="314"/>
      <c r="J73" s="315" t="s">
        <v>96</v>
      </c>
    </row>
    <row r="74" spans="1:10">
      <c r="A74" s="308"/>
      <c r="B74" s="308"/>
      <c r="C74" s="309"/>
      <c r="D74" s="317" t="s">
        <v>97</v>
      </c>
      <c r="E74" s="318"/>
      <c r="F74" s="318"/>
      <c r="G74" s="318" t="s">
        <v>98</v>
      </c>
      <c r="H74" s="318"/>
      <c r="I74" s="318"/>
      <c r="J74" s="316"/>
    </row>
    <row r="75" spans="1:10" ht="42.75" customHeight="1">
      <c r="A75" s="151" t="s">
        <v>104</v>
      </c>
      <c r="B75" s="152" t="s">
        <v>327</v>
      </c>
      <c r="C75" s="151">
        <v>1</v>
      </c>
      <c r="D75" s="153" t="s">
        <v>328</v>
      </c>
      <c r="E75" s="154"/>
      <c r="F75" s="155" t="s">
        <v>99</v>
      </c>
      <c r="G75" s="290"/>
      <c r="H75" s="291"/>
      <c r="I75" s="292"/>
      <c r="J75" s="156"/>
    </row>
    <row r="76" spans="1:10" ht="14.4">
      <c r="A76" s="302" t="s">
        <v>118</v>
      </c>
      <c r="B76" s="303"/>
      <c r="C76" s="303"/>
      <c r="D76" s="303"/>
      <c r="E76" s="303"/>
      <c r="F76" s="303"/>
      <c r="G76" s="304" t="s">
        <v>103</v>
      </c>
      <c r="H76" s="304"/>
      <c r="I76" s="304"/>
      <c r="J76" s="157">
        <f>SUM(J75)</f>
        <v>0</v>
      </c>
    </row>
  </sheetData>
  <mergeCells count="74">
    <mergeCell ref="G8:I8"/>
    <mergeCell ref="D9:F9"/>
    <mergeCell ref="G9:I9"/>
    <mergeCell ref="D10:F10"/>
    <mergeCell ref="G10:I10"/>
    <mergeCell ref="A3:J3"/>
    <mergeCell ref="A4:B6"/>
    <mergeCell ref="C4:C6"/>
    <mergeCell ref="D4:J4"/>
    <mergeCell ref="D5:F5"/>
    <mergeCell ref="G5:I5"/>
    <mergeCell ref="J5:J6"/>
    <mergeCell ref="D6:F6"/>
    <mergeCell ref="G6:I6"/>
    <mergeCell ref="A24:B26"/>
    <mergeCell ref="C24:C26"/>
    <mergeCell ref="D24:J24"/>
    <mergeCell ref="D11:F11"/>
    <mergeCell ref="G11:I11"/>
    <mergeCell ref="J25:J26"/>
    <mergeCell ref="D26:F26"/>
    <mergeCell ref="G26:I26"/>
    <mergeCell ref="D25:F25"/>
    <mergeCell ref="G25:I25"/>
    <mergeCell ref="A48:F48"/>
    <mergeCell ref="G48:I48"/>
    <mergeCell ref="G62:I62"/>
    <mergeCell ref="G12:I12"/>
    <mergeCell ref="A13:F13"/>
    <mergeCell ref="G13:I13"/>
    <mergeCell ref="A42:J42"/>
    <mergeCell ref="A43:B45"/>
    <mergeCell ref="C43:C45"/>
    <mergeCell ref="D43:J43"/>
    <mergeCell ref="D44:F44"/>
    <mergeCell ref="G44:I44"/>
    <mergeCell ref="J44:J45"/>
    <mergeCell ref="D45:F45"/>
    <mergeCell ref="G45:I45"/>
    <mergeCell ref="A23:J23"/>
    <mergeCell ref="A76:F76"/>
    <mergeCell ref="G76:I76"/>
    <mergeCell ref="A71:J71"/>
    <mergeCell ref="A72:B74"/>
    <mergeCell ref="C72:C74"/>
    <mergeCell ref="D72:J72"/>
    <mergeCell ref="D73:F73"/>
    <mergeCell ref="G73:I73"/>
    <mergeCell ref="J73:J74"/>
    <mergeCell ref="D74:F74"/>
    <mergeCell ref="G74:I74"/>
    <mergeCell ref="G75:I75"/>
    <mergeCell ref="G46:I46"/>
    <mergeCell ref="G47:I47"/>
    <mergeCell ref="G28:I28"/>
    <mergeCell ref="D29:F29"/>
    <mergeCell ref="G29:I29"/>
    <mergeCell ref="D30:F30"/>
    <mergeCell ref="G30:I30"/>
    <mergeCell ref="G31:I31"/>
    <mergeCell ref="A32:F32"/>
    <mergeCell ref="G32:I32"/>
    <mergeCell ref="D61:F61"/>
    <mergeCell ref="G61:I61"/>
    <mergeCell ref="A62:F62"/>
    <mergeCell ref="A57:J57"/>
    <mergeCell ref="A58:B60"/>
    <mergeCell ref="C58:C60"/>
    <mergeCell ref="D58:J58"/>
    <mergeCell ref="D59:F59"/>
    <mergeCell ref="G59:I59"/>
    <mergeCell ref="J59:J60"/>
    <mergeCell ref="D60:F60"/>
    <mergeCell ref="G60:I60"/>
  </mergeCells>
  <phoneticPr fontId="4"/>
  <pageMargins left="0.7" right="0.7" top="0.75" bottom="0.75" header="0.3" footer="0.3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（医薬品・歯科用医薬品）</vt:lpstr>
      <vt:lpstr>（医薬品・歯科用医薬品_追跡調査期間）</vt:lpstr>
      <vt:lpstr>適格＋除外基準数別P</vt:lpstr>
      <vt:lpstr>投与期間別P</vt:lpstr>
      <vt:lpstr>規定来院回数別P</vt:lpstr>
      <vt:lpstr>（医療機器）</vt:lpstr>
      <vt:lpstr>（再生医療等製品）</vt:lpstr>
      <vt:lpstr>（製造販売後臨床試験）</vt:lpstr>
      <vt:lpstr>管理料３件</vt:lpstr>
      <vt:lpstr>（再生医療等製品管理料）</vt:lpstr>
      <vt:lpstr>'（再生医療等製品）'!Print_Area</vt:lpstr>
      <vt:lpstr>'（再生医療等製品管理料）'!Print_Area</vt:lpstr>
      <vt:lpstr>管理料３件!Print_Area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mikako</dc:creator>
  <cp:lastModifiedBy>21288253@avis.akita-u.ac.jp</cp:lastModifiedBy>
  <cp:lastPrinted>2025-07-24T09:05:06Z</cp:lastPrinted>
  <dcterms:created xsi:type="dcterms:W3CDTF">2002-10-21T02:12:24Z</dcterms:created>
  <dcterms:modified xsi:type="dcterms:W3CDTF">2026-02-20T07:23:12Z</dcterms:modified>
</cp:coreProperties>
</file>